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25"/>
  <workbookPr defaultThemeVersion="124226"/>
  <mc:AlternateContent xmlns:mc="http://schemas.openxmlformats.org/markup-compatibility/2006">
    <mc:Choice Requires="x15">
      <x15ac:absPath xmlns:x15ac="http://schemas.microsoft.com/office/spreadsheetml/2010/11/ac" url="D:\CHABEUIL HBC\SAISON 2018-2019\SECRETARIAT\DOC LICENCES\"/>
    </mc:Choice>
  </mc:AlternateContent>
  <xr:revisionPtr revIDLastSave="0" documentId="10_ncr:8100000_{EB40E71D-B564-4669-AC6A-F1E0AC87B6A8}" xr6:coauthVersionLast="34" xr6:coauthVersionMax="34" xr10:uidLastSave="{00000000-0000-0000-0000-000000000000}"/>
  <bookViews>
    <workbookView xWindow="0" yWindow="0" windowWidth="20490" windowHeight="7245" xr2:uid="{00000000-000D-0000-FFFF-FFFF00000000}"/>
  </bookViews>
  <sheets>
    <sheet name="Tarifs" sheetId="1" r:id="rId1"/>
    <sheet name="Données" sheetId="3" state="hidden" r:id="rId2"/>
  </sheets>
  <definedNames>
    <definedName name="Structure">Données!$A$2:$D$105</definedName>
    <definedName name="Tarif">Données!$G$2:$J$24</definedName>
  </definedNames>
  <calcPr calcId="162913"/>
</workbook>
</file>

<file path=xl/calcChain.xml><?xml version="1.0" encoding="utf-8"?>
<calcChain xmlns="http://schemas.openxmlformats.org/spreadsheetml/2006/main">
  <c r="H26" i="1" l="1"/>
  <c r="E1" i="1" l="1"/>
  <c r="H21" i="1" l="1"/>
  <c r="J21" i="1" s="1"/>
  <c r="H24" i="1"/>
  <c r="H13" i="1"/>
  <c r="J13" i="1" s="1"/>
  <c r="J17" i="3"/>
  <c r="J16" i="3"/>
  <c r="J15" i="3"/>
  <c r="I17" i="3"/>
  <c r="I16" i="3"/>
  <c r="I15" i="3"/>
  <c r="H17" i="3"/>
  <c r="H16" i="3"/>
  <c r="H15" i="3"/>
  <c r="B6" i="1"/>
  <c r="D6" i="1"/>
  <c r="E28" i="1" s="1"/>
  <c r="H28" i="1" s="1"/>
  <c r="J28" i="1" s="1"/>
  <c r="H11" i="1"/>
  <c r="J11" i="1" s="1"/>
  <c r="J26" i="1"/>
  <c r="H19" i="1"/>
  <c r="J19" i="1" s="1"/>
  <c r="H15" i="1"/>
  <c r="J15" i="1" s="1"/>
  <c r="H12" i="1"/>
  <c r="J12" i="1" s="1"/>
  <c r="H17" i="1"/>
  <c r="J17" i="1" s="1"/>
  <c r="H22" i="1"/>
  <c r="J22" i="1" s="1"/>
  <c r="J24" i="1" l="1"/>
</calcChain>
</file>

<file path=xl/sharedStrings.xml><?xml version="1.0" encoding="utf-8"?>
<sst xmlns="http://schemas.openxmlformats.org/spreadsheetml/2006/main" count="395" uniqueCount="377">
  <si>
    <t>Num</t>
  </si>
  <si>
    <t>Ordre</t>
  </si>
  <si>
    <t>LIGUE GUADELOUPÉENNE</t>
  </si>
  <si>
    <t>2500000</t>
  </si>
  <si>
    <t>L25</t>
  </si>
  <si>
    <t>COMITÉ RÉGIONAL DE GUYANE</t>
  </si>
  <si>
    <t>2600000</t>
  </si>
  <si>
    <t>L26</t>
  </si>
  <si>
    <t>LIGUE DE LA MARTINIQUE</t>
  </si>
  <si>
    <t>2700000</t>
  </si>
  <si>
    <t>L27</t>
  </si>
  <si>
    <t>LIGUE DE NOUVELLE CALÉDONIE</t>
  </si>
  <si>
    <t>2800000</t>
  </si>
  <si>
    <t>L28</t>
  </si>
  <si>
    <t>LIGUE DE POLYNÉSIE</t>
  </si>
  <si>
    <t>2900000</t>
  </si>
  <si>
    <t>L29</t>
  </si>
  <si>
    <t>LIGUE DE LA RÉUNION</t>
  </si>
  <si>
    <t>3000000</t>
  </si>
  <si>
    <t>L30</t>
  </si>
  <si>
    <t>LIGUE DE MAYOTTE</t>
  </si>
  <si>
    <t>3100000</t>
  </si>
  <si>
    <t>L31</t>
  </si>
  <si>
    <t>LIGUE DE WALLIS ET FUTUNA</t>
  </si>
  <si>
    <t>3200000</t>
  </si>
  <si>
    <t>L32</t>
  </si>
  <si>
    <t>C01</t>
  </si>
  <si>
    <t>C02</t>
  </si>
  <si>
    <t>C03</t>
  </si>
  <si>
    <t>C04</t>
  </si>
  <si>
    <t>C05</t>
  </si>
  <si>
    <t>C06</t>
  </si>
  <si>
    <t>C07</t>
  </si>
  <si>
    <t>C08</t>
  </si>
  <si>
    <t>C09</t>
  </si>
  <si>
    <t>C10</t>
  </si>
  <si>
    <t>C11</t>
  </si>
  <si>
    <t>C12</t>
  </si>
  <si>
    <t>C13</t>
  </si>
  <si>
    <t>C14</t>
  </si>
  <si>
    <t>C15</t>
  </si>
  <si>
    <t>C16</t>
  </si>
  <si>
    <t>C17</t>
  </si>
  <si>
    <t>C18</t>
  </si>
  <si>
    <t>C19</t>
  </si>
  <si>
    <t>C20</t>
  </si>
  <si>
    <t>C21</t>
  </si>
  <si>
    <t>C22</t>
  </si>
  <si>
    <t>C23</t>
  </si>
  <si>
    <t>C24</t>
  </si>
  <si>
    <t>C25</t>
  </si>
  <si>
    <t>C26</t>
  </si>
  <si>
    <t>C27</t>
  </si>
  <si>
    <t>C28</t>
  </si>
  <si>
    <t>C29</t>
  </si>
  <si>
    <t>C30</t>
  </si>
  <si>
    <t>C31</t>
  </si>
  <si>
    <t>C32</t>
  </si>
  <si>
    <t>C33</t>
  </si>
  <si>
    <t>C34</t>
  </si>
  <si>
    <t>C35</t>
  </si>
  <si>
    <t>C36</t>
  </si>
  <si>
    <t>C37</t>
  </si>
  <si>
    <t>C38</t>
  </si>
  <si>
    <t>C39</t>
  </si>
  <si>
    <t>C40</t>
  </si>
  <si>
    <t>C41</t>
  </si>
  <si>
    <t>C42</t>
  </si>
  <si>
    <t>C43</t>
  </si>
  <si>
    <t>C44</t>
  </si>
  <si>
    <t>C45</t>
  </si>
  <si>
    <t>C46</t>
  </si>
  <si>
    <t>C47</t>
  </si>
  <si>
    <t>C48</t>
  </si>
  <si>
    <t>C49</t>
  </si>
  <si>
    <t>C50</t>
  </si>
  <si>
    <t>C51</t>
  </si>
  <si>
    <t>C52</t>
  </si>
  <si>
    <t>C53</t>
  </si>
  <si>
    <t>C54</t>
  </si>
  <si>
    <t>C55</t>
  </si>
  <si>
    <t>C56</t>
  </si>
  <si>
    <t>C57</t>
  </si>
  <si>
    <t>C58</t>
  </si>
  <si>
    <t>C59</t>
  </si>
  <si>
    <t>C60</t>
  </si>
  <si>
    <t>C61</t>
  </si>
  <si>
    <t>C62</t>
  </si>
  <si>
    <t>C63</t>
  </si>
  <si>
    <t>C64</t>
  </si>
  <si>
    <t>C65</t>
  </si>
  <si>
    <t>C66</t>
  </si>
  <si>
    <t>C67</t>
  </si>
  <si>
    <t>C68</t>
  </si>
  <si>
    <t>C69</t>
  </si>
  <si>
    <t>C70</t>
  </si>
  <si>
    <t>C71</t>
  </si>
  <si>
    <t>C72</t>
  </si>
  <si>
    <t>C73</t>
  </si>
  <si>
    <t>C74</t>
  </si>
  <si>
    <t>C75</t>
  </si>
  <si>
    <t>C76</t>
  </si>
  <si>
    <t>C77</t>
  </si>
  <si>
    <t>C78</t>
  </si>
  <si>
    <t>C79</t>
  </si>
  <si>
    <t>C80</t>
  </si>
  <si>
    <t>C81</t>
  </si>
  <si>
    <t>C82</t>
  </si>
  <si>
    <t>C83</t>
  </si>
  <si>
    <t>C84</t>
  </si>
  <si>
    <t>C85</t>
  </si>
  <si>
    <t>C86</t>
  </si>
  <si>
    <t>C87</t>
  </si>
  <si>
    <t>C88</t>
  </si>
  <si>
    <t>C89</t>
  </si>
  <si>
    <t>C90</t>
  </si>
  <si>
    <t>C91</t>
  </si>
  <si>
    <t>C92</t>
  </si>
  <si>
    <t>C93</t>
  </si>
  <si>
    <t>C94</t>
  </si>
  <si>
    <t>C95</t>
  </si>
  <si>
    <t>C96</t>
  </si>
  <si>
    <t>Répartition</t>
  </si>
  <si>
    <t>Joueur</t>
  </si>
  <si>
    <t>9 et 10 ans</t>
  </si>
  <si>
    <t>11 et 12 ans</t>
  </si>
  <si>
    <t>13 et 14 ans</t>
  </si>
  <si>
    <t>15 et 16 ans</t>
  </si>
  <si>
    <t>17 et 18 ans</t>
  </si>
  <si>
    <t>plus de 18 ans</t>
  </si>
  <si>
    <t>Dirigeant</t>
  </si>
  <si>
    <t>Blanche Dirigeant</t>
  </si>
  <si>
    <t>Blanche Joueur</t>
  </si>
  <si>
    <t>16 ans</t>
  </si>
  <si>
    <t>Avenir</t>
  </si>
  <si>
    <t>moins de 9 ans</t>
  </si>
  <si>
    <t>11 ans</t>
  </si>
  <si>
    <t>Loisir</t>
  </si>
  <si>
    <t>Corpo</t>
  </si>
  <si>
    <t>tous âges</t>
  </si>
  <si>
    <t>(4)</t>
  </si>
  <si>
    <t>assurance Individuelle Accident</t>
  </si>
  <si>
    <t>plus de 16 ans</t>
  </si>
  <si>
    <t>Comité
(dép.)</t>
  </si>
  <si>
    <t>Ligue
(rég.)</t>
  </si>
  <si>
    <t>Tarif</t>
  </si>
  <si>
    <t>Métropole</t>
  </si>
  <si>
    <t>TOM</t>
  </si>
  <si>
    <t>+ de 16 ans</t>
  </si>
  <si>
    <t>+ de 17 ans</t>
  </si>
  <si>
    <t>- de 18 ans</t>
  </si>
  <si>
    <t>Jeune Dirigeant</t>
  </si>
  <si>
    <t>Blanche joueur</t>
  </si>
  <si>
    <t>+ de 18 ans</t>
  </si>
  <si>
    <t>- de 9 ans</t>
  </si>
  <si>
    <t>+ de 15 ans</t>
  </si>
  <si>
    <t>+ 15 ans ffsa/ffh</t>
  </si>
  <si>
    <t>12 à 15 ans unss</t>
  </si>
  <si>
    <t>- de 16 ans ffsa/ffh</t>
  </si>
  <si>
    <t>tous ages</t>
  </si>
  <si>
    <t>tous ages ffhb</t>
  </si>
  <si>
    <t>EVT</t>
  </si>
  <si>
    <t>Ultra1</t>
  </si>
  <si>
    <t>►</t>
  </si>
  <si>
    <t>Evénementielle</t>
  </si>
  <si>
    <t>Prix total
+ assur. IA</t>
  </si>
  <si>
    <r>
      <t xml:space="preserve">Prix Total </t>
    </r>
    <r>
      <rPr>
        <b/>
        <sz val="8"/>
        <color indexed="8"/>
        <rFont val="Arial"/>
        <family val="2"/>
      </rPr>
      <t>(3)</t>
    </r>
  </si>
  <si>
    <r>
      <t xml:space="preserve">Licence </t>
    </r>
    <r>
      <rPr>
        <sz val="8"/>
        <color indexed="8"/>
        <rFont val="Arial"/>
        <family val="2"/>
      </rPr>
      <t>(1)</t>
    </r>
  </si>
  <si>
    <r>
      <t xml:space="preserve">FFHB </t>
    </r>
    <r>
      <rPr>
        <sz val="8"/>
        <color indexed="8"/>
        <rFont val="Arial"/>
        <family val="2"/>
      </rPr>
      <t>(2)</t>
    </r>
  </si>
  <si>
    <t>18 ans et plus</t>
  </si>
  <si>
    <t>16 ans et plus</t>
  </si>
  <si>
    <t>Fédération Française de Handball</t>
  </si>
  <si>
    <t>ID</t>
  </si>
  <si>
    <t>Structure</t>
  </si>
  <si>
    <t>L'exercice de certaines fonctions est peut-être conditionné à l'adhésion avec une licence bien précise. Par exemple : les arbitres doivent posséder une licence joueur (cf. règlements généraux, article 91). Pour plus de renseignements, consulter les statuts et règlements de la Fédération Française de Handball pour la saison concernée.</t>
  </si>
  <si>
    <t>Valables uniquement pour les clubs dépendant de la structure suivante:</t>
  </si>
  <si>
    <t>►
►</t>
  </si>
  <si>
    <t>Non compétitive</t>
  </si>
  <si>
    <t>* Cette plaquette d'information doit être complétée par le comité départemental (ou ligue ultra-marine) et transmis à tous les clubs de son périmètre géographique. Les clubs ont l'obligation d'informer tout individu souhaitant se licencier de l'existence de cette plaquette d'information tarifaire et de lui en permettre la libre consultattion.
* Cette plaquette est créée pour répondre à l'obligation légale du code de la consommation (Art. L113-3) qui impose que "tout vendeur de produit ou tout prestataire de service doit, par voie de marquage, d'étiquetage, d'affichage ou tout autre procédé approprié, informer le consommateur sur les prix".</t>
  </si>
  <si>
    <t>moins de 12 ans</t>
  </si>
  <si>
    <t>12 et 16 ans</t>
  </si>
  <si>
    <t>handfit</t>
  </si>
  <si>
    <t>handensemble</t>
  </si>
  <si>
    <t>01 - Comité de l'Ain</t>
  </si>
  <si>
    <t>5101000</t>
  </si>
  <si>
    <t>02 - Comité de l'Aisne</t>
  </si>
  <si>
    <t>5702000</t>
  </si>
  <si>
    <t>03 - Comité de l'Allier</t>
  </si>
  <si>
    <t>5103000</t>
  </si>
  <si>
    <t>04 - Comité des Alpes de Haute Provence</t>
  </si>
  <si>
    <t>6304000</t>
  </si>
  <si>
    <t>05 - Comité des Hautes Alpes</t>
  </si>
  <si>
    <t>6305000</t>
  </si>
  <si>
    <t>06 - Comité des Alpes Maritimes</t>
  </si>
  <si>
    <t>6306000</t>
  </si>
  <si>
    <t>07 - Comité de Drôme - Ardéche</t>
  </si>
  <si>
    <t>5107000</t>
  </si>
  <si>
    <t>08 - Comité des Ardennes</t>
  </si>
  <si>
    <t>5608000</t>
  </si>
  <si>
    <t>09 - Comité de l'Ariège</t>
  </si>
  <si>
    <t>6109000</t>
  </si>
  <si>
    <t>10 - Comite de l'Aube</t>
  </si>
  <si>
    <t>5610000</t>
  </si>
  <si>
    <t>11 - Comité de l'Aude</t>
  </si>
  <si>
    <t>6111000</t>
  </si>
  <si>
    <t>12 - Comité de l'Aveyron</t>
  </si>
  <si>
    <t>6112000</t>
  </si>
  <si>
    <t>13 - Comité des Bouches du Rhône</t>
  </si>
  <si>
    <t>6313000</t>
  </si>
  <si>
    <t>14 - Comité du Calvados</t>
  </si>
  <si>
    <t>5914000</t>
  </si>
  <si>
    <t>15 - Comité du Cantal</t>
  </si>
  <si>
    <t>5115000</t>
  </si>
  <si>
    <t>16 - Comité de la Charente</t>
  </si>
  <si>
    <t>6016000</t>
  </si>
  <si>
    <t>17 - Comité de la Charente-Maritime</t>
  </si>
  <si>
    <t>6017000</t>
  </si>
  <si>
    <t>18 - Comité du Cher</t>
  </si>
  <si>
    <t>5418000</t>
  </si>
  <si>
    <t>19 - Comité de Corrèze</t>
  </si>
  <si>
    <t>6019000</t>
  </si>
  <si>
    <t>20 - Comité de la Corse du Sud</t>
  </si>
  <si>
    <t>5520000</t>
  </si>
  <si>
    <t>21 - Comité de Côte d'Or</t>
  </si>
  <si>
    <t>5221000</t>
  </si>
  <si>
    <t>22 - Comité des Côtes d'Armor</t>
  </si>
  <si>
    <t>5322000</t>
  </si>
  <si>
    <t>23 - Comité de la Creuse</t>
  </si>
  <si>
    <t>6023000</t>
  </si>
  <si>
    <t>24 - Comité Dordogne / Périgord</t>
  </si>
  <si>
    <t>6024000</t>
  </si>
  <si>
    <t>25 - Comité du Doubs</t>
  </si>
  <si>
    <t>5225000</t>
  </si>
  <si>
    <t>26 - Comité de Drôme - Ardèche</t>
  </si>
  <si>
    <t>5126000</t>
  </si>
  <si>
    <t>27 - Comité de l'Eure</t>
  </si>
  <si>
    <t>5927000</t>
  </si>
  <si>
    <t>28 - Comité de l'Eure et Loir</t>
  </si>
  <si>
    <t>5428000</t>
  </si>
  <si>
    <t>29 - Comité du Finistère</t>
  </si>
  <si>
    <t>5329000</t>
  </si>
  <si>
    <t>30 - Comité du Gard</t>
  </si>
  <si>
    <t>6130000</t>
  </si>
  <si>
    <t>31 - Comité de Haute Garonne</t>
  </si>
  <si>
    <t>6131000</t>
  </si>
  <si>
    <t>32 - Comité du Gers</t>
  </si>
  <si>
    <t>6132000</t>
  </si>
  <si>
    <t>33 - Comité de Gironde</t>
  </si>
  <si>
    <t>6033000</t>
  </si>
  <si>
    <t>34 - Comité de l'Hérault</t>
  </si>
  <si>
    <t>6134000</t>
  </si>
  <si>
    <t>35 - Comité d'Ille et Vilaine</t>
  </si>
  <si>
    <t>5335000</t>
  </si>
  <si>
    <t>36 - Comité de l'Indre</t>
  </si>
  <si>
    <t>5436000</t>
  </si>
  <si>
    <t>37 - Comité Indre et Loire</t>
  </si>
  <si>
    <t>5437000</t>
  </si>
  <si>
    <t>38 - Comité Isère Handball</t>
  </si>
  <si>
    <t>5138000</t>
  </si>
  <si>
    <t>39 - Comité du Jura</t>
  </si>
  <si>
    <t>5239000</t>
  </si>
  <si>
    <t>40 - Comité des Landes</t>
  </si>
  <si>
    <t>6040000</t>
  </si>
  <si>
    <t>41 - Comité du Loir et Cher</t>
  </si>
  <si>
    <t>5441000</t>
  </si>
  <si>
    <t>42 - Comité de la Loire</t>
  </si>
  <si>
    <t>5142000</t>
  </si>
  <si>
    <t>43 - Comité de la Haute Loire</t>
  </si>
  <si>
    <t>5143000</t>
  </si>
  <si>
    <t>44 - Comité de Loire Atlantique</t>
  </si>
  <si>
    <t>6244000</t>
  </si>
  <si>
    <t>45 - Comité du Loiret</t>
  </si>
  <si>
    <t>5445000</t>
  </si>
  <si>
    <t>46 - Comité du Lot</t>
  </si>
  <si>
    <t>6146000</t>
  </si>
  <si>
    <t>47 - Comité du Lot et Garonne</t>
  </si>
  <si>
    <t>6047000</t>
  </si>
  <si>
    <t>48 - Comité de Lozère</t>
  </si>
  <si>
    <t>6148000</t>
  </si>
  <si>
    <t>49 - Comité du Maine et Loire</t>
  </si>
  <si>
    <t>6249000</t>
  </si>
  <si>
    <t>50 - Comité de la Manche</t>
  </si>
  <si>
    <t>5950000</t>
  </si>
  <si>
    <t>51 - Comité Marne</t>
  </si>
  <si>
    <t>5651000</t>
  </si>
  <si>
    <t>52 - Comité de Haute Marne</t>
  </si>
  <si>
    <t>5652000</t>
  </si>
  <si>
    <t>53 - Comité de Mayenne</t>
  </si>
  <si>
    <t>6253000</t>
  </si>
  <si>
    <t>54 - Comité de Meurthe et Moselle</t>
  </si>
  <si>
    <t>5654000</t>
  </si>
  <si>
    <t>55 - Comité de la Meuse</t>
  </si>
  <si>
    <t>5655000</t>
  </si>
  <si>
    <t>56 - Comité du Morbihan</t>
  </si>
  <si>
    <t>5356000</t>
  </si>
  <si>
    <t>57 - Comité de Moselle</t>
  </si>
  <si>
    <t>5657000</t>
  </si>
  <si>
    <t>58 - Comité de la Nièvre</t>
  </si>
  <si>
    <t>5258000</t>
  </si>
  <si>
    <t>59 - Comité du Nord</t>
  </si>
  <si>
    <t>5759000</t>
  </si>
  <si>
    <t>60 - Comité de l'Oise</t>
  </si>
  <si>
    <t>5760000</t>
  </si>
  <si>
    <t>61 - Comité de l'orne</t>
  </si>
  <si>
    <t>5961000</t>
  </si>
  <si>
    <t>62 - Comité du Pas de Calais</t>
  </si>
  <si>
    <t>5762000</t>
  </si>
  <si>
    <t>63 - Comité du Puy de Dôme</t>
  </si>
  <si>
    <t>5163000</t>
  </si>
  <si>
    <t>64 - Comité des Pyrénées Atlantiques</t>
  </si>
  <si>
    <t>6064000</t>
  </si>
  <si>
    <t>65 - Comité des Hautes Pyrénées</t>
  </si>
  <si>
    <t>6165000</t>
  </si>
  <si>
    <t>66 - Comité des Pyrénées Orientales</t>
  </si>
  <si>
    <t>6166000</t>
  </si>
  <si>
    <t>67 - Comité du Bas-Rhin</t>
  </si>
  <si>
    <t>5667000</t>
  </si>
  <si>
    <t>68 - Comité du Haut-Rhin</t>
  </si>
  <si>
    <t>5668000</t>
  </si>
  <si>
    <t>69 - Comité du Rhône - Métropole de Lyon Handball</t>
  </si>
  <si>
    <t>5169000</t>
  </si>
  <si>
    <t>70 - Comité de Haute Saone</t>
  </si>
  <si>
    <t>5270000</t>
  </si>
  <si>
    <t>71 - Comité de Saône-et- Loire</t>
  </si>
  <si>
    <t>5271000</t>
  </si>
  <si>
    <t>72 - Comité de la Sarthe</t>
  </si>
  <si>
    <t>6272000</t>
  </si>
  <si>
    <t>73 - Comité de Savoie</t>
  </si>
  <si>
    <t>5173000</t>
  </si>
  <si>
    <t>74 - Comité de Haute Savoie</t>
  </si>
  <si>
    <t>5174000</t>
  </si>
  <si>
    <t>75 - Comité de Paris</t>
  </si>
  <si>
    <t>5875000</t>
  </si>
  <si>
    <t>76 - Comité de Seine Maritime</t>
  </si>
  <si>
    <t>5976000</t>
  </si>
  <si>
    <t>77 - Comité de Seine et Marne</t>
  </si>
  <si>
    <t>5877000</t>
  </si>
  <si>
    <t>78 - Comité des Yvelines</t>
  </si>
  <si>
    <t>5878000</t>
  </si>
  <si>
    <t>79 - Comité des Deux-Sèvres</t>
  </si>
  <si>
    <t>6079000</t>
  </si>
  <si>
    <t>80 - Comité de la Somme</t>
  </si>
  <si>
    <t>5780000</t>
  </si>
  <si>
    <t>81 - Comité du Tarn</t>
  </si>
  <si>
    <t>6181000</t>
  </si>
  <si>
    <t>82 - Comité du Tarn et Garonne</t>
  </si>
  <si>
    <t>6182000</t>
  </si>
  <si>
    <t>83 - Comité du Var</t>
  </si>
  <si>
    <t>6383000</t>
  </si>
  <si>
    <t>84 - Comité du Vaucluse</t>
  </si>
  <si>
    <t>6384000</t>
  </si>
  <si>
    <t>85 - Comité de Vendée</t>
  </si>
  <si>
    <t>6285000</t>
  </si>
  <si>
    <t>86 - Comité de la Vienne</t>
  </si>
  <si>
    <t>6086000</t>
  </si>
  <si>
    <t>87 - Comité de Haute Vienne</t>
  </si>
  <si>
    <t>6087000</t>
  </si>
  <si>
    <t>88 - Comité des Vosges</t>
  </si>
  <si>
    <t>5688000</t>
  </si>
  <si>
    <t>89 - Comité de l'Yonne</t>
  </si>
  <si>
    <t>5289000</t>
  </si>
  <si>
    <t>90 - Comité du Nord Franche-Comté</t>
  </si>
  <si>
    <t>5290000</t>
  </si>
  <si>
    <t>91 - Comité de l'Essonne</t>
  </si>
  <si>
    <t>5891000</t>
  </si>
  <si>
    <t>92 - Comité des Hauts-de-Seine</t>
  </si>
  <si>
    <t>5892000</t>
  </si>
  <si>
    <t>93 - Comite de Seine-Saint-Denis</t>
  </si>
  <si>
    <t>5893000</t>
  </si>
  <si>
    <t>94 - Comité du Val-de-Marne</t>
  </si>
  <si>
    <t>5894000</t>
  </si>
  <si>
    <t>95 - Comité du Val-d'Oise</t>
  </si>
  <si>
    <t>5895000</t>
  </si>
  <si>
    <t>96 - Comité Haute Corse</t>
  </si>
  <si>
    <t>5596000</t>
  </si>
  <si>
    <t>Tarifs des licences
Saison 2018-2019</t>
  </si>
  <si>
    <t>(1) Les âges sont définis comme suit : année de début de saison - année de naissance. Exemple, pour une personne née en 2000, on retiendra 18 ans (2018 - 2000 = 18).  | (2) La part revenant à la FFHB comprend : le prix de la licence + le prix de l'assurance de  responsabilité civile obligatoire + la participation au fonctionnement du logiciel métier Gest'Hand + le fond emploi.  | (3) Depuis 2016, le prix total de la licence inclue l'assurance Individuelle Accident (IA) qui est facultative. Les personnes souhaitant renoncer à cette assurance IA facultative doivent faire le courrier de refus, en consultant la fiche d'information "Assurance" . | (4) Assurances Responsabilité Civile (0,05 €) et Individuelle Accident (0,15 €) prises en charge par la fédération.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</si>
</sst>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quot;€&quot;_-;\-* #,##0.00\ &quot;€&quot;_-;_-* #,##0.00\ &quot;€&quot;_-;_-@_-"/>
  </numFmts>
  <fonts count="24" x14ac:knownFonts="1">
    <font>
      <sz val="11"/>
      <color theme="1"/>
      <name val="Calibri"/>
      <family val="2"/>
      <scheme val="minor"/>
    </font>
    <font>
      <sz val="8"/>
      <color indexed="8"/>
      <name val="Arial"/>
      <family val="2"/>
    </font>
    <font>
      <b/>
      <sz val="8"/>
      <color indexed="8"/>
      <name val="Arial"/>
      <family val="2"/>
    </font>
    <font>
      <b/>
      <i/>
      <sz val="8"/>
      <name val="Arial"/>
      <family val="2"/>
    </font>
    <font>
      <b/>
      <sz val="8"/>
      <name val="Century Gothic"/>
      <family val="2"/>
    </font>
    <font>
      <i/>
      <sz val="8"/>
      <name val="Century Gothic"/>
      <family val="2"/>
    </font>
    <font>
      <sz val="8"/>
      <name val="Arial"/>
      <family val="2"/>
    </font>
    <font>
      <sz val="11"/>
      <color theme="1"/>
      <name val="Calibri"/>
      <family val="2"/>
      <scheme val="minor"/>
    </font>
    <font>
      <sz val="14"/>
      <color theme="1"/>
      <name val="Arial"/>
      <family val="2"/>
    </font>
    <font>
      <sz val="8"/>
      <color theme="1"/>
      <name val="Arial"/>
      <family val="2"/>
    </font>
    <font>
      <sz val="12"/>
      <color theme="1"/>
      <name val="Arial"/>
      <family val="2"/>
    </font>
    <font>
      <sz val="10"/>
      <color theme="1"/>
      <name val="Arial"/>
      <family val="2"/>
    </font>
    <font>
      <b/>
      <sz val="10"/>
      <color theme="1"/>
      <name val="Arial"/>
      <family val="2"/>
    </font>
    <font>
      <i/>
      <sz val="8"/>
      <color theme="1"/>
      <name val="Arial"/>
      <family val="2"/>
    </font>
    <font>
      <sz val="8"/>
      <color theme="0"/>
      <name val="Arial"/>
      <family val="2"/>
    </font>
    <font>
      <i/>
      <sz val="8"/>
      <color theme="1" tint="0.249977111117893"/>
      <name val="Arial"/>
      <family val="2"/>
    </font>
    <font>
      <b/>
      <sz val="16"/>
      <color theme="0"/>
      <name val="Arial"/>
      <family val="2"/>
    </font>
    <font>
      <b/>
      <sz val="8"/>
      <color theme="1" tint="0.34998626667073579"/>
      <name val="Arial"/>
      <family val="2"/>
    </font>
    <font>
      <b/>
      <sz val="12"/>
      <color theme="0"/>
      <name val="Arial"/>
      <family val="2"/>
    </font>
    <font>
      <sz val="14"/>
      <color theme="0"/>
      <name val="Arial"/>
      <family val="2"/>
    </font>
    <font>
      <b/>
      <sz val="12"/>
      <color theme="1"/>
      <name val="Arial"/>
      <family val="2"/>
    </font>
    <font>
      <b/>
      <sz val="10"/>
      <color theme="0"/>
      <name val="Arial"/>
      <family val="2"/>
    </font>
    <font>
      <sz val="7"/>
      <color theme="0"/>
      <name val="Arial"/>
      <family val="2"/>
    </font>
    <font>
      <sz val="7"/>
      <color theme="1"/>
      <name val="Arial"/>
      <family val="2"/>
    </font>
  </fonts>
  <fills count="7">
    <fill>
      <patternFill patternType="none"/>
    </fill>
    <fill>
      <patternFill patternType="gray125"/>
    </fill>
    <fill>
      <patternFill patternType="solid">
        <fgColor rgb="FFFF0000"/>
        <bgColor indexed="64"/>
      </patternFill>
    </fill>
    <fill>
      <patternFill patternType="solid">
        <fgColor theme="8" tint="-0.249977111117893"/>
        <bgColor indexed="64"/>
      </patternFill>
    </fill>
    <fill>
      <patternFill patternType="solid">
        <fgColor theme="1"/>
        <bgColor indexed="64"/>
      </patternFill>
    </fill>
    <fill>
      <patternFill patternType="solid">
        <fgColor theme="8" tint="0.79998168889431442"/>
        <bgColor indexed="64"/>
      </patternFill>
    </fill>
    <fill>
      <patternFill patternType="solid">
        <fgColor theme="0" tint="-0.14999847407452621"/>
        <bgColor indexed="64"/>
      </patternFill>
    </fill>
  </fills>
  <borders count="6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theme="8" tint="-0.24994659260841701"/>
      </left>
      <right style="thin">
        <color theme="8" tint="-0.24994659260841701"/>
      </right>
      <top style="thin">
        <color theme="8" tint="-0.24994659260841701"/>
      </top>
      <bottom/>
      <diagonal/>
    </border>
    <border>
      <left style="thin">
        <color theme="8" tint="-0.24994659260841701"/>
      </left>
      <right style="thin">
        <color theme="8" tint="-0.24994659260841701"/>
      </right>
      <top/>
      <bottom style="thin">
        <color theme="8" tint="-0.24994659260841701"/>
      </bottom>
      <diagonal/>
    </border>
    <border>
      <left style="thin">
        <color theme="8" tint="-0.24994659260841701"/>
      </left>
      <right/>
      <top style="thin">
        <color theme="8" tint="-0.24994659260841701"/>
      </top>
      <bottom/>
      <diagonal/>
    </border>
    <border>
      <left/>
      <right/>
      <top style="thin">
        <color theme="8" tint="-0.24994659260841701"/>
      </top>
      <bottom/>
      <diagonal/>
    </border>
    <border>
      <left/>
      <right style="thin">
        <color theme="8" tint="-0.24994659260841701"/>
      </right>
      <top style="thin">
        <color theme="8" tint="-0.24994659260841701"/>
      </top>
      <bottom/>
      <diagonal/>
    </border>
    <border>
      <left style="thin">
        <color theme="8" tint="-0.24994659260841701"/>
      </left>
      <right/>
      <top/>
      <bottom style="thin">
        <color theme="8" tint="-0.24994659260841701"/>
      </bottom>
      <diagonal/>
    </border>
    <border>
      <left/>
      <right/>
      <top/>
      <bottom style="thin">
        <color theme="8" tint="-0.24994659260841701"/>
      </bottom>
      <diagonal/>
    </border>
    <border>
      <left/>
      <right style="thin">
        <color theme="8" tint="-0.24994659260841701"/>
      </right>
      <top/>
      <bottom style="thin">
        <color theme="8" tint="-0.24994659260841701"/>
      </bottom>
      <diagonal/>
    </border>
    <border>
      <left style="thin">
        <color theme="8" tint="-0.24994659260841701"/>
      </left>
      <right style="thin">
        <color theme="8" tint="-0.24994659260841701"/>
      </right>
      <top style="thin">
        <color theme="8" tint="-0.24994659260841701"/>
      </top>
      <bottom style="thin">
        <color theme="8" tint="-0.24994659260841701"/>
      </bottom>
      <diagonal/>
    </border>
    <border>
      <left style="thin">
        <color theme="8" tint="-0.24994659260841701"/>
      </left>
      <right style="thin">
        <color theme="8" tint="-0.24994659260841701"/>
      </right>
      <top style="thin">
        <color theme="8" tint="-0.24994659260841701"/>
      </top>
      <bottom style="thin">
        <color theme="9" tint="0.59996337778862885"/>
      </bottom>
      <diagonal/>
    </border>
    <border>
      <left style="thin">
        <color theme="8" tint="-0.24994659260841701"/>
      </left>
      <right style="thin">
        <color theme="8" tint="-0.24994659260841701"/>
      </right>
      <top style="thin">
        <color theme="9" tint="0.59996337778862885"/>
      </top>
      <bottom style="thin">
        <color theme="8" tint="-0.24994659260841701"/>
      </bottom>
      <diagonal/>
    </border>
    <border>
      <left/>
      <right style="thin">
        <color theme="9" tint="-0.24994659260841701"/>
      </right>
      <top/>
      <bottom/>
      <diagonal/>
    </border>
    <border>
      <left style="thin">
        <color theme="8" tint="-0.24994659260841701"/>
      </left>
      <right/>
      <top style="thin">
        <color theme="8" tint="-0.24994659260841701"/>
      </top>
      <bottom style="thin">
        <color theme="8" tint="-0.24994659260841701"/>
      </bottom>
      <diagonal/>
    </border>
    <border>
      <left/>
      <right style="thin">
        <color theme="8" tint="-0.24994659260841701"/>
      </right>
      <top style="thin">
        <color theme="8" tint="-0.24994659260841701"/>
      </top>
      <bottom style="thin">
        <color theme="8" tint="-0.24994659260841701"/>
      </bottom>
      <diagonal/>
    </border>
    <border>
      <left style="thin">
        <color theme="8" tint="-0.24994659260841701"/>
      </left>
      <right style="thin">
        <color theme="8" tint="0.59996337778862885"/>
      </right>
      <top style="thin">
        <color theme="8" tint="-0.24994659260841701"/>
      </top>
      <bottom style="thin">
        <color theme="8" tint="0.59996337778862885"/>
      </bottom>
      <diagonal/>
    </border>
    <border>
      <left style="thin">
        <color theme="8" tint="0.59996337778862885"/>
      </left>
      <right style="thin">
        <color theme="8" tint="0.59996337778862885"/>
      </right>
      <top style="thin">
        <color theme="8" tint="-0.24994659260841701"/>
      </top>
      <bottom style="thin">
        <color theme="8" tint="0.59996337778862885"/>
      </bottom>
      <diagonal/>
    </border>
    <border>
      <left style="thin">
        <color theme="8" tint="-0.24994659260841701"/>
      </left>
      <right style="thin">
        <color theme="8" tint="0.59996337778862885"/>
      </right>
      <top style="thin">
        <color theme="8" tint="0.59996337778862885"/>
      </top>
      <bottom style="thin">
        <color theme="8" tint="0.59996337778862885"/>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style="thin">
        <color theme="8" tint="-0.24994659260841701"/>
      </left>
      <right style="thin">
        <color theme="8" tint="0.59996337778862885"/>
      </right>
      <top style="thin">
        <color theme="8" tint="0.59996337778862885"/>
      </top>
      <bottom style="thin">
        <color theme="8" tint="-0.24994659260841701"/>
      </bottom>
      <diagonal/>
    </border>
    <border>
      <left style="thin">
        <color theme="8" tint="0.59996337778862885"/>
      </left>
      <right style="thin">
        <color theme="8" tint="0.59996337778862885"/>
      </right>
      <top style="thin">
        <color theme="8" tint="0.59996337778862885"/>
      </top>
      <bottom style="thin">
        <color theme="8" tint="-0.24994659260841701"/>
      </bottom>
      <diagonal/>
    </border>
    <border>
      <left style="thin">
        <color theme="8" tint="-0.24994659260841701"/>
      </left>
      <right style="thin">
        <color theme="8" tint="0.59996337778862885"/>
      </right>
      <top style="thin">
        <color theme="8" tint="-0.24994659260841701"/>
      </top>
      <bottom style="thin">
        <color theme="8" tint="-0.24994659260841701"/>
      </bottom>
      <diagonal/>
    </border>
    <border>
      <left style="thin">
        <color theme="8" tint="0.59996337778862885"/>
      </left>
      <right style="thin">
        <color theme="8" tint="0.59996337778862885"/>
      </right>
      <top style="thin">
        <color theme="8" tint="-0.24994659260841701"/>
      </top>
      <bottom style="thin">
        <color theme="8" tint="-0.24994659260841701"/>
      </bottom>
      <diagonal/>
    </border>
    <border>
      <left style="thin">
        <color theme="8" tint="0.59996337778862885"/>
      </left>
      <right/>
      <top style="thin">
        <color theme="8" tint="-0.24994659260841701"/>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24994659260841701"/>
      </bottom>
      <diagonal/>
    </border>
    <border>
      <left style="thin">
        <color theme="8" tint="0.59996337778862885"/>
      </left>
      <right/>
      <top style="thin">
        <color theme="8" tint="-0.24994659260841701"/>
      </top>
      <bottom style="thin">
        <color theme="8" tint="-0.24994659260841701"/>
      </bottom>
      <diagonal/>
    </border>
    <border>
      <left style="thin">
        <color theme="8" tint="-0.24994659260841701"/>
      </left>
      <right style="thin">
        <color theme="8" tint="-0.24994659260841701"/>
      </right>
      <top style="thin">
        <color theme="8" tint="-0.24994659260841701"/>
      </top>
      <bottom style="thin">
        <color theme="8" tint="0.79998168889431442"/>
      </bottom>
      <diagonal/>
    </border>
    <border>
      <left style="thin">
        <color theme="8" tint="-0.24994659260841701"/>
      </left>
      <right style="thin">
        <color theme="8" tint="-0.24994659260841701"/>
      </right>
      <top style="thin">
        <color theme="8" tint="0.79998168889431442"/>
      </top>
      <bottom style="thin">
        <color theme="8" tint="0.79998168889431442"/>
      </bottom>
      <diagonal/>
    </border>
    <border>
      <left style="thin">
        <color theme="8" tint="-0.24994659260841701"/>
      </left>
      <right style="thin">
        <color theme="8" tint="-0.24994659260841701"/>
      </right>
      <top style="thin">
        <color theme="8" tint="0.79998168889431442"/>
      </top>
      <bottom style="thin">
        <color theme="8" tint="-0.24994659260841701"/>
      </bottom>
      <diagonal/>
    </border>
    <border>
      <left style="thin">
        <color theme="8" tint="-0.24994659260841701"/>
      </left>
      <right style="thin">
        <color theme="8" tint="0.79998168889431442"/>
      </right>
      <top style="thin">
        <color theme="8" tint="-0.24994659260841701"/>
      </top>
      <bottom style="thin">
        <color theme="8" tint="-0.24994659260841701"/>
      </bottom>
      <diagonal/>
    </border>
    <border>
      <left style="thin">
        <color theme="8" tint="0.79998168889431442"/>
      </left>
      <right style="thin">
        <color theme="8" tint="-0.24994659260841701"/>
      </right>
      <top style="thin">
        <color theme="8" tint="-0.24994659260841701"/>
      </top>
      <bottom style="thin">
        <color theme="8" tint="-0.24994659260841701"/>
      </bottom>
      <diagonal/>
    </border>
    <border>
      <left style="thin">
        <color theme="8" tint="-0.24994659260841701"/>
      </left>
      <right style="thin">
        <color theme="8" tint="0.79998168889431442"/>
      </right>
      <top style="thin">
        <color theme="8" tint="-0.24994659260841701"/>
      </top>
      <bottom style="thin">
        <color theme="8" tint="0.79998168889431442"/>
      </bottom>
      <diagonal/>
    </border>
    <border>
      <left style="thin">
        <color theme="8" tint="0.79998168889431442"/>
      </left>
      <right style="thin">
        <color theme="8" tint="-0.24994659260841701"/>
      </right>
      <top style="thin">
        <color theme="8" tint="-0.24994659260841701"/>
      </top>
      <bottom style="thin">
        <color theme="8" tint="0.79998168889431442"/>
      </bottom>
      <diagonal/>
    </border>
    <border>
      <left style="thin">
        <color theme="8" tint="-0.24994659260841701"/>
      </left>
      <right style="thin">
        <color theme="8" tint="0.79998168889431442"/>
      </right>
      <top style="thin">
        <color theme="8" tint="0.79998168889431442"/>
      </top>
      <bottom style="thin">
        <color theme="8" tint="-0.24994659260841701"/>
      </bottom>
      <diagonal/>
    </border>
    <border>
      <left style="thin">
        <color theme="8" tint="0.79998168889431442"/>
      </left>
      <right style="thin">
        <color theme="8" tint="-0.24994659260841701"/>
      </right>
      <top style="thin">
        <color theme="8" tint="0.79998168889431442"/>
      </top>
      <bottom style="thin">
        <color theme="8" tint="-0.24994659260841701"/>
      </bottom>
      <diagonal/>
    </border>
    <border>
      <left style="thin">
        <color theme="8" tint="-0.24994659260841701"/>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24994659260841701"/>
      </right>
      <top style="thin">
        <color theme="8" tint="0.79998168889431442"/>
      </top>
      <bottom style="thin">
        <color theme="8" tint="0.79998168889431442"/>
      </bottom>
      <diagonal/>
    </border>
  </borders>
  <cellStyleXfs count="2">
    <xf numFmtId="0" fontId="0" fillId="0" borderId="0"/>
    <xf numFmtId="44" fontId="7" fillId="0" borderId="0" applyFont="0" applyFill="0" applyBorder="0" applyAlignment="0" applyProtection="0"/>
  </cellStyleXfs>
  <cellXfs count="127">
    <xf numFmtId="0" fontId="0" fillId="0" borderId="0" xfId="0"/>
    <xf numFmtId="0" fontId="8" fillId="0" borderId="0" xfId="0" applyFont="1"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10" fillId="0" borderId="0" xfId="0" applyFont="1" applyAlignment="1">
      <alignment vertical="center"/>
    </xf>
    <xf numFmtId="0" fontId="11" fillId="0" borderId="0" xfId="0" applyFont="1" applyAlignment="1">
      <alignment vertical="center"/>
    </xf>
    <xf numFmtId="0" fontId="11" fillId="0" borderId="0" xfId="0" applyFont="1" applyAlignment="1">
      <alignment horizontal="center" vertical="center"/>
    </xf>
    <xf numFmtId="0" fontId="12" fillId="0" borderId="0" xfId="0" applyFont="1" applyAlignment="1">
      <alignment vertical="center"/>
    </xf>
    <xf numFmtId="0" fontId="13" fillId="0" borderId="0" xfId="0" applyFont="1" applyAlignment="1">
      <alignment horizontal="center" vertical="center"/>
    </xf>
    <xf numFmtId="49" fontId="13" fillId="0" borderId="0" xfId="0" applyNumberFormat="1" applyFont="1" applyAlignment="1">
      <alignment horizontal="right" vertical="center"/>
    </xf>
    <xf numFmtId="0" fontId="13" fillId="0" borderId="0" xfId="0" applyFont="1" applyAlignment="1">
      <alignment vertical="center"/>
    </xf>
    <xf numFmtId="49" fontId="13" fillId="0" borderId="0" xfId="0" applyNumberFormat="1" applyFont="1" applyBorder="1" applyAlignment="1">
      <alignment vertical="center" wrapText="1"/>
    </xf>
    <xf numFmtId="49" fontId="13" fillId="0" borderId="0" xfId="0" applyNumberFormat="1" applyFont="1" applyBorder="1" applyAlignment="1">
      <alignment horizontal="left" vertical="center" wrapText="1"/>
    </xf>
    <xf numFmtId="0" fontId="9" fillId="0" borderId="0" xfId="0" applyFont="1" applyBorder="1" applyAlignment="1">
      <alignment vertical="center"/>
    </xf>
    <xf numFmtId="0" fontId="9" fillId="0" borderId="0" xfId="0" applyFont="1" applyFill="1" applyAlignment="1">
      <alignment horizontal="center" vertical="center"/>
    </xf>
    <xf numFmtId="0" fontId="14" fillId="0" borderId="0" xfId="0" applyFont="1" applyFill="1" applyAlignment="1">
      <alignment horizontal="center" vertical="center"/>
    </xf>
    <xf numFmtId="0" fontId="4" fillId="0" borderId="0" xfId="0" applyNumberFormat="1" applyFont="1" applyAlignment="1">
      <alignment vertical="center"/>
    </xf>
    <xf numFmtId="49" fontId="4" fillId="0" borderId="0" xfId="0" applyNumberFormat="1" applyFont="1" applyAlignment="1">
      <alignment vertical="center"/>
    </xf>
    <xf numFmtId="49" fontId="4" fillId="0" borderId="0" xfId="0" applyNumberFormat="1" applyFont="1" applyAlignment="1">
      <alignment horizontal="center" vertical="center"/>
    </xf>
    <xf numFmtId="49" fontId="4" fillId="0" borderId="0" xfId="0" applyNumberFormat="1" applyFont="1" applyAlignment="1">
      <alignment horizontal="left" vertical="center"/>
    </xf>
    <xf numFmtId="49" fontId="4" fillId="0" borderId="1" xfId="0" applyNumberFormat="1" applyFont="1" applyBorder="1" applyAlignment="1">
      <alignment horizontal="right" vertical="center"/>
    </xf>
    <xf numFmtId="0" fontId="4" fillId="0" borderId="0" xfId="0" applyFont="1" applyAlignment="1">
      <alignment vertical="center"/>
    </xf>
    <xf numFmtId="44" fontId="4" fillId="0" borderId="0" xfId="1" applyFont="1" applyAlignment="1">
      <alignment vertical="center"/>
    </xf>
    <xf numFmtId="49" fontId="4" fillId="0" borderId="0" xfId="0" applyNumberFormat="1" applyFont="1" applyAlignment="1">
      <alignment horizontal="right" vertical="center"/>
    </xf>
    <xf numFmtId="0" fontId="4" fillId="0" borderId="0" xfId="0" applyNumberFormat="1" applyFont="1" applyAlignment="1">
      <alignment horizontal="center" vertical="center"/>
    </xf>
    <xf numFmtId="0" fontId="4" fillId="0" borderId="1" xfId="0" applyFont="1" applyBorder="1" applyAlignment="1">
      <alignment horizontal="right" vertical="center"/>
    </xf>
    <xf numFmtId="49" fontId="4" fillId="0" borderId="2" xfId="0" applyNumberFormat="1" applyFont="1" applyBorder="1" applyAlignment="1">
      <alignment horizontal="center" vertical="center"/>
    </xf>
    <xf numFmtId="44" fontId="4" fillId="0" borderId="2" xfId="1"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right"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right" vertical="center"/>
    </xf>
    <xf numFmtId="0" fontId="4" fillId="0" borderId="13" xfId="0" applyFont="1" applyBorder="1" applyAlignment="1">
      <alignment horizontal="center" vertical="center"/>
    </xf>
    <xf numFmtId="49" fontId="4" fillId="0" borderId="14" xfId="0" applyNumberFormat="1" applyFont="1" applyBorder="1" applyAlignment="1">
      <alignment horizontal="right" vertical="center"/>
    </xf>
    <xf numFmtId="49" fontId="4" fillId="0" borderId="15" xfId="0" applyNumberFormat="1" applyFont="1" applyBorder="1" applyAlignment="1">
      <alignment horizontal="center" vertical="center"/>
    </xf>
    <xf numFmtId="0" fontId="4" fillId="0" borderId="16" xfId="0" applyFont="1" applyBorder="1" applyAlignment="1">
      <alignment horizontal="center" vertical="center"/>
    </xf>
    <xf numFmtId="49" fontId="5" fillId="2" borderId="4" xfId="0" applyNumberFormat="1" applyFont="1" applyFill="1" applyBorder="1" applyAlignment="1">
      <alignment horizontal="right" vertical="center"/>
    </xf>
    <xf numFmtId="49" fontId="4" fillId="0" borderId="17" xfId="0" applyNumberFormat="1" applyFont="1" applyBorder="1" applyAlignment="1">
      <alignment horizontal="right" vertical="center"/>
    </xf>
    <xf numFmtId="49" fontId="4" fillId="0" borderId="4" xfId="0" applyNumberFormat="1" applyFont="1" applyBorder="1" applyAlignment="1">
      <alignment horizontal="right" vertical="center"/>
    </xf>
    <xf numFmtId="0" fontId="17" fillId="4" borderId="0" xfId="0" applyFont="1" applyFill="1" applyBorder="1" applyAlignment="1">
      <alignment vertical="center"/>
    </xf>
    <xf numFmtId="0" fontId="18" fillId="4" borderId="0" xfId="0" applyFont="1" applyFill="1" applyBorder="1" applyAlignment="1">
      <alignment vertical="center"/>
    </xf>
    <xf numFmtId="0" fontId="18" fillId="4" borderId="0" xfId="0" applyFont="1" applyFill="1" applyBorder="1" applyAlignment="1">
      <alignment horizontal="right" vertical="center"/>
    </xf>
    <xf numFmtId="0" fontId="10" fillId="3" borderId="23" xfId="0" applyFont="1" applyFill="1" applyBorder="1" applyAlignment="1">
      <alignment vertical="center"/>
    </xf>
    <xf numFmtId="0" fontId="9" fillId="3" borderId="24" xfId="0" applyFont="1" applyFill="1" applyBorder="1" applyAlignment="1">
      <alignment vertical="center"/>
    </xf>
    <xf numFmtId="0" fontId="20" fillId="0" borderId="25" xfId="0" applyFont="1" applyBorder="1" applyAlignment="1">
      <alignment vertical="top"/>
    </xf>
    <xf numFmtId="0" fontId="10" fillId="0" borderId="26" xfId="0" applyFont="1" applyBorder="1" applyAlignment="1">
      <alignment vertical="center"/>
    </xf>
    <xf numFmtId="0" fontId="9" fillId="0" borderId="26" xfId="0" applyFont="1" applyBorder="1" applyAlignment="1">
      <alignment horizontal="center" vertical="center"/>
    </xf>
    <xf numFmtId="0" fontId="10" fillId="0" borderId="27" xfId="0" applyFont="1" applyBorder="1" applyAlignment="1">
      <alignment vertical="center"/>
    </xf>
    <xf numFmtId="0" fontId="6" fillId="0" borderId="28" xfId="0" applyFont="1" applyBorder="1" applyAlignment="1">
      <alignment horizontal="left" vertical="center"/>
    </xf>
    <xf numFmtId="0" fontId="9" fillId="0" borderId="29" xfId="0" applyFont="1" applyBorder="1" applyAlignment="1" applyProtection="1">
      <alignment vertical="center"/>
      <protection locked="0" hidden="1"/>
    </xf>
    <xf numFmtId="0" fontId="9" fillId="0" borderId="29" xfId="0" applyFont="1" applyBorder="1" applyAlignment="1" applyProtection="1">
      <alignment horizontal="center" vertical="center"/>
      <protection hidden="1"/>
    </xf>
    <xf numFmtId="0" fontId="9" fillId="0" borderId="29" xfId="0" applyFont="1" applyBorder="1" applyAlignment="1">
      <alignment vertical="center"/>
    </xf>
    <xf numFmtId="0" fontId="9" fillId="0" borderId="30" xfId="0" applyFont="1" applyBorder="1" applyAlignment="1">
      <alignment vertical="center"/>
    </xf>
    <xf numFmtId="0" fontId="11" fillId="5" borderId="31" xfId="0" applyFont="1" applyFill="1" applyBorder="1" applyAlignment="1">
      <alignment horizontal="center" vertical="center" wrapText="1"/>
    </xf>
    <xf numFmtId="0" fontId="11" fillId="5" borderId="31" xfId="0" applyFont="1" applyFill="1" applyBorder="1" applyAlignment="1">
      <alignment horizontal="center" vertical="top" wrapText="1"/>
    </xf>
    <xf numFmtId="0" fontId="11" fillId="0" borderId="35" xfId="0" applyFont="1" applyBorder="1" applyAlignment="1">
      <alignment horizontal="right" vertical="center"/>
    </xf>
    <xf numFmtId="0" fontId="9" fillId="0" borderId="36" xfId="0" applyFont="1" applyBorder="1" applyAlignment="1">
      <alignment horizontal="center" vertical="center"/>
    </xf>
    <xf numFmtId="0" fontId="11" fillId="6" borderId="35" xfId="0" applyFont="1" applyFill="1" applyBorder="1" applyAlignment="1">
      <alignment horizontal="right" vertical="center"/>
    </xf>
    <xf numFmtId="0" fontId="9" fillId="6" borderId="36" xfId="0" quotePrefix="1" applyFont="1" applyFill="1" applyBorder="1" applyAlignment="1">
      <alignment horizontal="center" vertical="center"/>
    </xf>
    <xf numFmtId="164" fontId="11" fillId="0" borderId="37" xfId="1" applyNumberFormat="1" applyFont="1" applyBorder="1" applyAlignment="1">
      <alignment vertical="center"/>
    </xf>
    <xf numFmtId="164" fontId="11" fillId="0" borderId="38" xfId="1" applyNumberFormat="1" applyFont="1" applyBorder="1" applyAlignment="1" applyProtection="1">
      <alignment vertical="center"/>
      <protection locked="0"/>
    </xf>
    <xf numFmtId="164" fontId="11" fillId="0" borderId="39" xfId="1" applyNumberFormat="1" applyFont="1" applyBorder="1" applyAlignment="1">
      <alignment vertical="center"/>
    </xf>
    <xf numFmtId="164" fontId="11" fillId="0" borderId="40" xfId="1" applyNumberFormat="1" applyFont="1" applyBorder="1" applyAlignment="1" applyProtection="1">
      <alignment vertical="center"/>
      <protection locked="0"/>
    </xf>
    <xf numFmtId="164" fontId="11" fillId="0" borderId="41" xfId="1" applyNumberFormat="1" applyFont="1" applyBorder="1" applyAlignment="1">
      <alignment vertical="center"/>
    </xf>
    <xf numFmtId="164" fontId="11" fillId="0" borderId="42" xfId="1" applyNumberFormat="1" applyFont="1" applyBorder="1" applyAlignment="1" applyProtection="1">
      <alignment vertical="center"/>
      <protection locked="0"/>
    </xf>
    <xf numFmtId="164" fontId="11" fillId="0" borderId="43" xfId="1" applyNumberFormat="1" applyFont="1" applyBorder="1" applyAlignment="1">
      <alignment vertical="center"/>
    </xf>
    <xf numFmtId="164" fontId="11" fillId="0" borderId="44" xfId="1" applyNumberFormat="1" applyFont="1" applyBorder="1" applyAlignment="1" applyProtection="1">
      <alignment vertical="center"/>
      <protection locked="0"/>
    </xf>
    <xf numFmtId="164" fontId="11" fillId="6" borderId="43" xfId="1" applyNumberFormat="1" applyFont="1" applyFill="1" applyBorder="1" applyAlignment="1">
      <alignment vertical="center"/>
    </xf>
    <xf numFmtId="164" fontId="11" fillId="6" borderId="44" xfId="1" applyNumberFormat="1" applyFont="1" applyFill="1" applyBorder="1" applyAlignment="1" applyProtection="1">
      <alignment vertical="center"/>
      <protection locked="0"/>
    </xf>
    <xf numFmtId="164" fontId="11" fillId="0" borderId="45" xfId="1" applyNumberFormat="1" applyFont="1" applyBorder="1" applyAlignment="1" applyProtection="1">
      <alignment vertical="center"/>
      <protection locked="0"/>
    </xf>
    <xf numFmtId="164" fontId="11" fillId="0" borderId="46" xfId="1" applyNumberFormat="1" applyFont="1" applyBorder="1" applyAlignment="1" applyProtection="1">
      <alignment vertical="center"/>
      <protection locked="0"/>
    </xf>
    <xf numFmtId="164" fontId="11" fillId="0" borderId="47" xfId="1" applyNumberFormat="1" applyFont="1" applyBorder="1" applyAlignment="1" applyProtection="1">
      <alignment vertical="center"/>
      <protection locked="0"/>
    </xf>
    <xf numFmtId="164" fontId="11" fillId="0" borderId="48" xfId="1" applyNumberFormat="1" applyFont="1" applyBorder="1" applyAlignment="1" applyProtection="1">
      <alignment vertical="center"/>
      <protection locked="0"/>
    </xf>
    <xf numFmtId="164" fontId="11" fillId="6" borderId="48" xfId="1" applyNumberFormat="1" applyFont="1" applyFill="1" applyBorder="1" applyAlignment="1" applyProtection="1">
      <alignment vertical="center"/>
      <protection locked="0"/>
    </xf>
    <xf numFmtId="164" fontId="12" fillId="0" borderId="49" xfId="1" applyNumberFormat="1" applyFont="1" applyBorder="1" applyAlignment="1">
      <alignment vertical="center"/>
    </xf>
    <xf numFmtId="164" fontId="12" fillId="0" borderId="50" xfId="1" applyNumberFormat="1" applyFont="1" applyBorder="1" applyAlignment="1">
      <alignment vertical="center"/>
    </xf>
    <xf numFmtId="164" fontId="12" fillId="0" borderId="51" xfId="1" applyNumberFormat="1" applyFont="1" applyBorder="1" applyAlignment="1">
      <alignment vertical="center"/>
    </xf>
    <xf numFmtId="164" fontId="12" fillId="0" borderId="31" xfId="1" applyNumberFormat="1" applyFont="1" applyBorder="1" applyAlignment="1">
      <alignment vertical="center"/>
    </xf>
    <xf numFmtId="164" fontId="12" fillId="6" borderId="31" xfId="1" applyNumberFormat="1" applyFont="1" applyFill="1" applyBorder="1" applyAlignment="1">
      <alignment vertical="center"/>
    </xf>
    <xf numFmtId="164" fontId="11" fillId="6" borderId="52" xfId="1" applyNumberFormat="1" applyFont="1" applyFill="1" applyBorder="1" applyAlignment="1">
      <alignment vertical="center"/>
    </xf>
    <xf numFmtId="164" fontId="12" fillId="6" borderId="53" xfId="1" applyNumberFormat="1" applyFont="1" applyFill="1" applyBorder="1" applyAlignment="1">
      <alignment vertical="center"/>
    </xf>
    <xf numFmtId="164" fontId="11" fillId="0" borderId="54" xfId="1" applyNumberFormat="1" applyFont="1" applyBorder="1" applyAlignment="1">
      <alignment vertical="center"/>
    </xf>
    <xf numFmtId="164" fontId="12" fillId="0" borderId="55" xfId="1" applyNumberFormat="1" applyFont="1" applyBorder="1" applyAlignment="1">
      <alignment vertical="center"/>
    </xf>
    <xf numFmtId="164" fontId="11" fillId="0" borderId="56" xfId="1" applyNumberFormat="1" applyFont="1" applyBorder="1" applyAlignment="1">
      <alignment vertical="center"/>
    </xf>
    <xf numFmtId="164" fontId="12" fillId="0" borderId="57" xfId="1" applyNumberFormat="1" applyFont="1" applyBorder="1" applyAlignment="1">
      <alignment vertical="center"/>
    </xf>
    <xf numFmtId="164" fontId="11" fillId="0" borderId="58" xfId="1" applyNumberFormat="1" applyFont="1" applyBorder="1" applyAlignment="1">
      <alignment vertical="center"/>
    </xf>
    <xf numFmtId="164" fontId="12" fillId="0" borderId="59" xfId="1" applyNumberFormat="1" applyFont="1" applyBorder="1" applyAlignment="1">
      <alignment vertical="center"/>
    </xf>
    <xf numFmtId="164" fontId="11" fillId="0" borderId="52" xfId="1" applyNumberFormat="1" applyFont="1" applyBorder="1" applyAlignment="1">
      <alignment vertical="center"/>
    </xf>
    <xf numFmtId="164" fontId="12" fillId="0" borderId="53" xfId="1" applyNumberFormat="1" applyFont="1" applyBorder="1" applyAlignment="1">
      <alignment vertical="center"/>
    </xf>
    <xf numFmtId="0" fontId="22" fillId="4" borderId="0" xfId="0" applyFont="1" applyFill="1" applyAlignment="1">
      <alignment horizontal="center" vertical="center"/>
    </xf>
    <xf numFmtId="0" fontId="22" fillId="0" borderId="0" xfId="0" applyFont="1" applyAlignment="1">
      <alignment horizontal="center" vertical="center"/>
    </xf>
    <xf numFmtId="0" fontId="23" fillId="0" borderId="0" xfId="0" applyFont="1" applyAlignment="1">
      <alignment vertical="center"/>
    </xf>
    <xf numFmtId="0" fontId="23" fillId="0" borderId="0" xfId="0" applyFont="1" applyBorder="1" applyAlignment="1">
      <alignment vertical="center"/>
    </xf>
    <xf numFmtId="44" fontId="4" fillId="0" borderId="18" xfId="1" applyFont="1" applyFill="1" applyBorder="1" applyAlignment="1">
      <alignment horizontal="center" vertical="center"/>
    </xf>
    <xf numFmtId="44" fontId="4" fillId="0" borderId="19" xfId="1" applyFont="1" applyFill="1" applyBorder="1" applyAlignment="1">
      <alignment horizontal="center" vertical="center"/>
    </xf>
    <xf numFmtId="44" fontId="4" fillId="0" borderId="2" xfId="1" applyFont="1" applyFill="1" applyBorder="1" applyAlignment="1">
      <alignment horizontal="center" vertical="center"/>
    </xf>
    <xf numFmtId="44" fontId="4" fillId="0" borderId="20" xfId="1" applyFont="1" applyFill="1" applyBorder="1" applyAlignment="1">
      <alignment horizontal="center" vertical="center"/>
    </xf>
    <xf numFmtId="44" fontId="4" fillId="0" borderId="21" xfId="1" applyFont="1" applyFill="1" applyBorder="1" applyAlignment="1">
      <alignment horizontal="center" vertical="center"/>
    </xf>
    <xf numFmtId="44" fontId="5" fillId="0" borderId="18" xfId="1" applyFont="1" applyFill="1" applyBorder="1" applyAlignment="1">
      <alignment horizontal="center" vertical="center"/>
    </xf>
    <xf numFmtId="44" fontId="4" fillId="0" borderId="22" xfId="1" applyFont="1" applyFill="1" applyBorder="1" applyAlignment="1">
      <alignment horizontal="center" vertical="center"/>
    </xf>
    <xf numFmtId="0" fontId="8" fillId="0" borderId="0" xfId="0" applyFont="1" applyFill="1" applyAlignment="1">
      <alignment vertical="center"/>
    </xf>
    <xf numFmtId="0" fontId="19" fillId="0" borderId="0" xfId="0" applyFont="1" applyFill="1" applyAlignment="1">
      <alignment vertical="center"/>
    </xf>
    <xf numFmtId="0" fontId="9" fillId="0" borderId="0" xfId="0" applyFont="1" applyFill="1" applyAlignment="1">
      <alignment vertical="center"/>
    </xf>
    <xf numFmtId="0" fontId="16" fillId="3" borderId="0" xfId="0" applyFont="1" applyFill="1" applyBorder="1" applyAlignment="1">
      <alignment horizontal="center" vertical="center" wrapText="1"/>
    </xf>
    <xf numFmtId="0" fontId="16" fillId="3" borderId="0" xfId="0" applyFont="1" applyFill="1" applyBorder="1" applyAlignment="1">
      <alignment horizontal="center" vertical="center"/>
    </xf>
    <xf numFmtId="0" fontId="12" fillId="5" borderId="23" xfId="0" applyFont="1" applyFill="1" applyBorder="1" applyAlignment="1">
      <alignment horizontal="center" vertical="center" wrapText="1"/>
    </xf>
    <xf numFmtId="0" fontId="12" fillId="5" borderId="24" xfId="0" applyFont="1" applyFill="1" applyBorder="1" applyAlignment="1">
      <alignment horizontal="center" vertical="center" wrapText="1"/>
    </xf>
    <xf numFmtId="0" fontId="21" fillId="3" borderId="0" xfId="0" applyFont="1" applyFill="1" applyBorder="1" applyAlignment="1">
      <alignment horizontal="left" vertical="center"/>
    </xf>
    <xf numFmtId="0" fontId="21" fillId="3" borderId="34" xfId="0" applyFont="1" applyFill="1" applyBorder="1" applyAlignment="1">
      <alignment horizontal="left" vertical="center"/>
    </xf>
    <xf numFmtId="0" fontId="22" fillId="4" borderId="0" xfId="0" applyFont="1" applyFill="1" applyBorder="1" applyAlignment="1">
      <alignment horizontal="center" vertical="center" wrapText="1"/>
    </xf>
    <xf numFmtId="0" fontId="23" fillId="4" borderId="0" xfId="0" applyFont="1" applyFill="1" applyBorder="1" applyAlignment="1">
      <alignment horizontal="center" vertical="center"/>
    </xf>
    <xf numFmtId="49" fontId="15" fillId="0" borderId="0" xfId="0" applyNumberFormat="1" applyFont="1" applyBorder="1" applyAlignment="1">
      <alignment horizontal="justify" vertical="center" wrapText="1"/>
    </xf>
    <xf numFmtId="0" fontId="12" fillId="5" borderId="31" xfId="0" applyFont="1" applyFill="1" applyBorder="1" applyAlignment="1">
      <alignment horizontal="center" vertical="center"/>
    </xf>
    <xf numFmtId="0" fontId="11" fillId="5" borderId="31" xfId="0" applyFont="1" applyFill="1" applyBorder="1" applyAlignment="1">
      <alignment horizontal="center" vertical="center" wrapText="1"/>
    </xf>
    <xf numFmtId="0" fontId="11" fillId="5" borderId="31" xfId="0" applyFont="1" applyFill="1" applyBorder="1" applyAlignment="1">
      <alignment horizontal="center" vertical="center"/>
    </xf>
    <xf numFmtId="0" fontId="21" fillId="3" borderId="0" xfId="0" applyFont="1" applyFill="1" applyBorder="1" applyAlignment="1">
      <alignment horizontal="left" vertical="center" wrapText="1"/>
    </xf>
    <xf numFmtId="0" fontId="21" fillId="3" borderId="34" xfId="0" applyFont="1" applyFill="1" applyBorder="1" applyAlignment="1">
      <alignment horizontal="left" vertical="center" wrapText="1"/>
    </xf>
    <xf numFmtId="0" fontId="11" fillId="5" borderId="32" xfId="0" applyFont="1" applyFill="1" applyBorder="1" applyAlignment="1">
      <alignment horizontal="center" vertical="center" wrapText="1"/>
    </xf>
    <xf numFmtId="0" fontId="11" fillId="5" borderId="33" xfId="0" applyFont="1" applyFill="1" applyBorder="1" applyAlignment="1">
      <alignment horizontal="center" vertical="center" wrapText="1"/>
    </xf>
    <xf numFmtId="49" fontId="15" fillId="0" borderId="0" xfId="0" applyNumberFormat="1" applyFont="1" applyAlignment="1">
      <alignment horizontal="justify" vertical="center" wrapText="1"/>
    </xf>
    <xf numFmtId="49" fontId="3" fillId="0" borderId="0" xfId="0" applyNumberFormat="1" applyFont="1" applyBorder="1" applyAlignment="1">
      <alignment horizontal="justify" vertical="center" wrapText="1"/>
    </xf>
    <xf numFmtId="49" fontId="4" fillId="0" borderId="5"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9" xfId="0" applyNumberFormat="1" applyFont="1" applyBorder="1" applyAlignment="1">
      <alignment horizontal="center" vertical="center"/>
    </xf>
  </cellXfs>
  <cellStyles count="2">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Drop" dropLines="40" dropStyle="combo" dx="22" fmlaLink="$C$6" fmlaRange="Données!$B$2:$D$105" noThreeD="1" sel="26" val="6"/>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180975</xdr:colOff>
      <xdr:row>0</xdr:row>
      <xdr:rowOff>0</xdr:rowOff>
    </xdr:from>
    <xdr:to>
      <xdr:col>2</xdr:col>
      <xdr:colOff>1143000</xdr:colOff>
      <xdr:row>2</xdr:row>
      <xdr:rowOff>302225</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342900" y="0"/>
          <a:ext cx="1457325" cy="7880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28575</xdr:colOff>
          <xdr:row>4</xdr:row>
          <xdr:rowOff>190500</xdr:rowOff>
        </xdr:from>
        <xdr:to>
          <xdr:col>9</xdr:col>
          <xdr:colOff>247650</xdr:colOff>
          <xdr:row>5</xdr:row>
          <xdr:rowOff>161925</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J49"/>
  <sheetViews>
    <sheetView tabSelected="1" topLeftCell="A4" zoomScaleNormal="100" workbookViewId="0">
      <selection activeCell="G21" sqref="G21"/>
    </sheetView>
  </sheetViews>
  <sheetFormatPr baseColWidth="10" defaultRowHeight="11.25" x14ac:dyDescent="0.25"/>
  <cols>
    <col min="1" max="1" width="2.42578125" style="2" customWidth="1"/>
    <col min="2" max="2" width="7.42578125" style="2" customWidth="1"/>
    <col min="3" max="3" width="21" style="2" customWidth="1"/>
    <col min="4" max="4" width="3.140625" style="3" customWidth="1"/>
    <col min="5" max="10" width="11.140625" style="2" customWidth="1"/>
    <col min="11" max="11" width="5.85546875" style="2" customWidth="1"/>
    <col min="12" max="16384" width="11.42578125" style="2"/>
  </cols>
  <sheetData>
    <row r="1" spans="1:10" s="1" customFormat="1" ht="18" x14ac:dyDescent="0.25">
      <c r="A1" s="102"/>
      <c r="B1" s="103"/>
      <c r="C1" s="103"/>
      <c r="D1" s="15"/>
      <c r="E1" s="41" t="str">
        <f>"Fiche MC_T15-" &amp; VLOOKUP($C$6,Structure,4,FALSE)</f>
        <v>Fiche MC_T15-C26</v>
      </c>
      <c r="F1" s="42"/>
      <c r="G1" s="42"/>
      <c r="H1" s="42"/>
      <c r="I1" s="42"/>
      <c r="J1" s="43" t="s">
        <v>171</v>
      </c>
    </row>
    <row r="2" spans="1:10" s="1" customFormat="1" ht="20.25" customHeight="1" x14ac:dyDescent="0.25">
      <c r="A2" s="102"/>
      <c r="B2" s="103"/>
      <c r="C2" s="103"/>
      <c r="D2" s="15"/>
      <c r="E2" s="105" t="s">
        <v>375</v>
      </c>
      <c r="F2" s="106"/>
      <c r="G2" s="106"/>
      <c r="H2" s="106"/>
      <c r="I2" s="106"/>
      <c r="J2" s="106"/>
    </row>
    <row r="3" spans="1:10" ht="24.75" customHeight="1" x14ac:dyDescent="0.25">
      <c r="A3" s="104"/>
      <c r="B3" s="104"/>
      <c r="C3" s="104"/>
      <c r="D3" s="14"/>
      <c r="E3" s="106"/>
      <c r="F3" s="106"/>
      <c r="G3" s="106"/>
      <c r="H3" s="106"/>
      <c r="I3" s="106"/>
      <c r="J3" s="106"/>
    </row>
    <row r="4" spans="1:10" ht="6" customHeight="1" x14ac:dyDescent="0.25"/>
    <row r="5" spans="1:10" s="4" customFormat="1" ht="15.75" x14ac:dyDescent="0.25">
      <c r="A5" s="44"/>
      <c r="B5" s="46" t="s">
        <v>175</v>
      </c>
      <c r="C5" s="47"/>
      <c r="D5" s="48"/>
      <c r="E5" s="47"/>
      <c r="F5" s="47"/>
      <c r="G5" s="47"/>
      <c r="H5" s="47"/>
      <c r="I5" s="47"/>
      <c r="J5" s="49"/>
    </row>
    <row r="6" spans="1:10" ht="15" customHeight="1" x14ac:dyDescent="0.25">
      <c r="A6" s="45"/>
      <c r="B6" s="50" t="str">
        <f>VLOOKUP(C6,Structure,3,FALSE)</f>
        <v>5126000</v>
      </c>
      <c r="C6" s="51">
        <v>26</v>
      </c>
      <c r="D6" s="52">
        <f>IF(OR($C$6=97,$C$6=98,$C$6=99,$C$6=102),3,IF(OR($C$6=100,$C$6=101,$C$6=103,$C$6=104),4,2))</f>
        <v>2</v>
      </c>
      <c r="E6" s="53"/>
      <c r="F6" s="53"/>
      <c r="G6" s="53"/>
      <c r="H6" s="53"/>
      <c r="I6" s="53"/>
      <c r="J6" s="54"/>
    </row>
    <row r="7" spans="1:10" ht="6" customHeight="1" x14ac:dyDescent="0.25"/>
    <row r="8" spans="1:10" s="5" customFormat="1" ht="12.75" x14ac:dyDescent="0.25">
      <c r="D8" s="3"/>
      <c r="E8" s="114" t="s">
        <v>122</v>
      </c>
      <c r="F8" s="114"/>
      <c r="G8" s="114"/>
      <c r="H8" s="107" t="s">
        <v>166</v>
      </c>
      <c r="I8" s="119" t="s">
        <v>141</v>
      </c>
      <c r="J8" s="107" t="s">
        <v>165</v>
      </c>
    </row>
    <row r="9" spans="1:10" s="6" customFormat="1" ht="27" customHeight="1" x14ac:dyDescent="0.25">
      <c r="A9" s="3"/>
      <c r="B9" s="115" t="s">
        <v>167</v>
      </c>
      <c r="C9" s="116"/>
      <c r="D9" s="116"/>
      <c r="E9" s="55" t="s">
        <v>168</v>
      </c>
      <c r="F9" s="56" t="s">
        <v>144</v>
      </c>
      <c r="G9" s="56" t="s">
        <v>143</v>
      </c>
      <c r="H9" s="108"/>
      <c r="I9" s="120"/>
      <c r="J9" s="108"/>
    </row>
    <row r="10" spans="1:10" s="5" customFormat="1" ht="12.75" x14ac:dyDescent="0.25">
      <c r="A10" s="91" t="s">
        <v>163</v>
      </c>
      <c r="B10" s="117" t="s">
        <v>123</v>
      </c>
      <c r="C10" s="117"/>
      <c r="D10" s="117"/>
      <c r="E10" s="117"/>
      <c r="F10" s="117"/>
      <c r="G10" s="117"/>
      <c r="H10" s="117"/>
      <c r="I10" s="117"/>
      <c r="J10" s="118"/>
    </row>
    <row r="11" spans="1:10" ht="14.1" customHeight="1" x14ac:dyDescent="0.25">
      <c r="A11" s="92">
        <v>1</v>
      </c>
      <c r="B11" s="7"/>
      <c r="C11" s="57" t="s">
        <v>179</v>
      </c>
      <c r="D11" s="58"/>
      <c r="E11" s="61">
        <v>14.72</v>
      </c>
      <c r="F11" s="62">
        <v>17</v>
      </c>
      <c r="G11" s="71">
        <v>9</v>
      </c>
      <c r="H11" s="76">
        <f>SUM(E11:G11)</f>
        <v>40.72</v>
      </c>
      <c r="I11" s="83">
        <v>0.23</v>
      </c>
      <c r="J11" s="84">
        <f t="shared" ref="J11:J12" si="0">H11+I11</f>
        <v>40.949999999999996</v>
      </c>
    </row>
    <row r="12" spans="1:10" ht="14.1" customHeight="1" x14ac:dyDescent="0.25">
      <c r="A12" s="92">
        <v>2</v>
      </c>
      <c r="B12" s="7"/>
      <c r="C12" s="57" t="s">
        <v>180</v>
      </c>
      <c r="D12" s="58"/>
      <c r="E12" s="63">
        <v>19</v>
      </c>
      <c r="F12" s="64">
        <v>21</v>
      </c>
      <c r="G12" s="72">
        <v>13</v>
      </c>
      <c r="H12" s="77">
        <f t="shared" ref="H12" si="1">SUM(E12:G12)</f>
        <v>53</v>
      </c>
      <c r="I12" s="87">
        <v>0.8</v>
      </c>
      <c r="J12" s="88">
        <f t="shared" si="0"/>
        <v>53.8</v>
      </c>
    </row>
    <row r="13" spans="1:10" ht="14.1" customHeight="1" x14ac:dyDescent="0.25">
      <c r="A13" s="92">
        <v>7</v>
      </c>
      <c r="B13" s="7"/>
      <c r="C13" s="57" t="s">
        <v>142</v>
      </c>
      <c r="D13" s="58"/>
      <c r="E13" s="63">
        <v>29.32</v>
      </c>
      <c r="F13" s="64">
        <v>23</v>
      </c>
      <c r="G13" s="72">
        <v>13</v>
      </c>
      <c r="H13" s="77">
        <f t="shared" ref="H13" si="2">SUM(E13:G13)</f>
        <v>65.319999999999993</v>
      </c>
      <c r="I13" s="87">
        <v>2.08</v>
      </c>
      <c r="J13" s="88">
        <f t="shared" ref="J13" si="3">H13+I13</f>
        <v>67.399999999999991</v>
      </c>
    </row>
    <row r="14" spans="1:10" s="5" customFormat="1" ht="12.75" x14ac:dyDescent="0.25">
      <c r="A14" s="91" t="s">
        <v>163</v>
      </c>
      <c r="B14" s="109" t="s">
        <v>130</v>
      </c>
      <c r="C14" s="109"/>
      <c r="D14" s="109"/>
      <c r="E14" s="109"/>
      <c r="F14" s="109"/>
      <c r="G14" s="109"/>
      <c r="H14" s="109"/>
      <c r="I14" s="109"/>
      <c r="J14" s="110"/>
    </row>
    <row r="15" spans="1:10" ht="14.1" customHeight="1" x14ac:dyDescent="0.25">
      <c r="A15" s="92">
        <v>8</v>
      </c>
      <c r="B15" s="7"/>
      <c r="C15" s="57" t="s">
        <v>169</v>
      </c>
      <c r="D15" s="58"/>
      <c r="E15" s="67">
        <v>16.47</v>
      </c>
      <c r="F15" s="68">
        <v>23</v>
      </c>
      <c r="G15" s="74">
        <v>9</v>
      </c>
      <c r="H15" s="79">
        <f>SUM(E15:G15)</f>
        <v>48.47</v>
      </c>
      <c r="I15" s="89">
        <v>0.78</v>
      </c>
      <c r="J15" s="90">
        <f>H15+I15</f>
        <v>49.25</v>
      </c>
    </row>
    <row r="16" spans="1:10" s="5" customFormat="1" ht="12.75" x14ac:dyDescent="0.25">
      <c r="A16" s="91" t="s">
        <v>163</v>
      </c>
      <c r="B16" s="109" t="s">
        <v>131</v>
      </c>
      <c r="C16" s="109"/>
      <c r="D16" s="109"/>
      <c r="E16" s="109"/>
      <c r="F16" s="109"/>
      <c r="G16" s="109"/>
      <c r="H16" s="109"/>
      <c r="I16" s="109"/>
      <c r="J16" s="110"/>
    </row>
    <row r="17" spans="1:10" ht="14.1" customHeight="1" x14ac:dyDescent="0.25">
      <c r="A17" s="92">
        <v>10</v>
      </c>
      <c r="B17" s="7"/>
      <c r="C17" s="57" t="s">
        <v>142</v>
      </c>
      <c r="D17" s="58"/>
      <c r="E17" s="67">
        <v>16.47</v>
      </c>
      <c r="F17" s="68">
        <v>23</v>
      </c>
      <c r="G17" s="74">
        <v>9</v>
      </c>
      <c r="H17" s="79">
        <f>SUM(E17:G17)</f>
        <v>48.47</v>
      </c>
      <c r="I17" s="89">
        <v>0.78</v>
      </c>
      <c r="J17" s="90">
        <f>H17+I17</f>
        <v>49.25</v>
      </c>
    </row>
    <row r="18" spans="1:10" s="5" customFormat="1" ht="12.75" x14ac:dyDescent="0.25">
      <c r="A18" s="91" t="s">
        <v>163</v>
      </c>
      <c r="B18" s="109" t="s">
        <v>132</v>
      </c>
      <c r="C18" s="109"/>
      <c r="D18" s="109"/>
      <c r="E18" s="109"/>
      <c r="F18" s="109"/>
      <c r="G18" s="109"/>
      <c r="H18" s="109"/>
      <c r="I18" s="109"/>
      <c r="J18" s="110"/>
    </row>
    <row r="19" spans="1:10" ht="14.1" customHeight="1" x14ac:dyDescent="0.25">
      <c r="A19" s="92">
        <v>13</v>
      </c>
      <c r="B19" s="7"/>
      <c r="C19" s="57" t="s">
        <v>142</v>
      </c>
      <c r="D19" s="58"/>
      <c r="E19" s="65">
        <v>29.32</v>
      </c>
      <c r="F19" s="66">
        <v>23</v>
      </c>
      <c r="G19" s="73">
        <v>13</v>
      </c>
      <c r="H19" s="78">
        <f>SUM(E19:G19)</f>
        <v>65.319999999999993</v>
      </c>
      <c r="I19" s="85">
        <v>2.08</v>
      </c>
      <c r="J19" s="86">
        <f>H19+I19</f>
        <v>67.399999999999991</v>
      </c>
    </row>
    <row r="20" spans="1:10" s="5" customFormat="1" ht="12.75" x14ac:dyDescent="0.25">
      <c r="A20" s="91" t="s">
        <v>163</v>
      </c>
      <c r="B20" s="109" t="s">
        <v>177</v>
      </c>
      <c r="C20" s="109"/>
      <c r="D20" s="109"/>
      <c r="E20" s="109"/>
      <c r="F20" s="109"/>
      <c r="G20" s="109"/>
      <c r="H20" s="109"/>
      <c r="I20" s="109"/>
      <c r="J20" s="110"/>
    </row>
    <row r="21" spans="1:10" ht="14.1" customHeight="1" x14ac:dyDescent="0.25">
      <c r="A21" s="92">
        <v>14</v>
      </c>
      <c r="B21" s="7"/>
      <c r="C21" s="57" t="s">
        <v>181</v>
      </c>
      <c r="D21" s="58"/>
      <c r="E21" s="61">
        <v>23.29</v>
      </c>
      <c r="F21" s="62">
        <v>23</v>
      </c>
      <c r="G21" s="71">
        <v>9</v>
      </c>
      <c r="H21" s="76">
        <f>SUM(E21:G21)</f>
        <v>55.29</v>
      </c>
      <c r="I21" s="83">
        <v>1.86</v>
      </c>
      <c r="J21" s="84">
        <f>H21+I21</f>
        <v>57.15</v>
      </c>
    </row>
    <row r="22" spans="1:10" ht="14.1" customHeight="1" x14ac:dyDescent="0.25">
      <c r="A22" s="92">
        <v>16</v>
      </c>
      <c r="B22" s="7"/>
      <c r="C22" s="57" t="s">
        <v>182</v>
      </c>
      <c r="D22" s="58"/>
      <c r="E22" s="63">
        <v>10.95</v>
      </c>
      <c r="F22" s="64">
        <v>0</v>
      </c>
      <c r="G22" s="72">
        <v>0</v>
      </c>
      <c r="H22" s="77">
        <f>SUM(E22:G22)</f>
        <v>10.95</v>
      </c>
      <c r="I22" s="87">
        <v>0.7</v>
      </c>
      <c r="J22" s="88">
        <f>H22+I22</f>
        <v>11.649999999999999</v>
      </c>
    </row>
    <row r="23" spans="1:10" s="5" customFormat="1" ht="12.75" x14ac:dyDescent="0.25">
      <c r="A23" s="91" t="s">
        <v>163</v>
      </c>
      <c r="B23" s="109" t="s">
        <v>137</v>
      </c>
      <c r="C23" s="109"/>
      <c r="D23" s="109"/>
      <c r="E23" s="109"/>
      <c r="F23" s="109"/>
      <c r="G23" s="109"/>
      <c r="H23" s="109"/>
      <c r="I23" s="109"/>
      <c r="J23" s="110"/>
    </row>
    <row r="24" spans="1:10" ht="14.1" customHeight="1" x14ac:dyDescent="0.25">
      <c r="A24" s="92">
        <v>19</v>
      </c>
      <c r="B24" s="7"/>
      <c r="C24" s="57" t="s">
        <v>170</v>
      </c>
      <c r="D24" s="58"/>
      <c r="E24" s="61">
        <v>23.29</v>
      </c>
      <c r="F24" s="62">
        <v>23</v>
      </c>
      <c r="G24" s="71">
        <v>13</v>
      </c>
      <c r="H24" s="76">
        <f>SUM(E24:G24)</f>
        <v>59.29</v>
      </c>
      <c r="I24" s="83">
        <v>1.86</v>
      </c>
      <c r="J24" s="84">
        <f>H24+I24</f>
        <v>61.15</v>
      </c>
    </row>
    <row r="25" spans="1:10" s="5" customFormat="1" ht="12.75" x14ac:dyDescent="0.25">
      <c r="A25" s="91" t="s">
        <v>163</v>
      </c>
      <c r="B25" s="109" t="s">
        <v>138</v>
      </c>
      <c r="C25" s="109"/>
      <c r="D25" s="109"/>
      <c r="E25" s="109"/>
      <c r="F25" s="109"/>
      <c r="G25" s="109"/>
      <c r="H25" s="109"/>
      <c r="I25" s="109"/>
      <c r="J25" s="110"/>
    </row>
    <row r="26" spans="1:10" ht="14.1" customHeight="1" x14ac:dyDescent="0.25">
      <c r="A26" s="92">
        <v>21</v>
      </c>
      <c r="B26" s="7"/>
      <c r="C26" s="57" t="s">
        <v>139</v>
      </c>
      <c r="D26" s="58"/>
      <c r="E26" s="61">
        <v>23.32</v>
      </c>
      <c r="F26" s="62">
        <v>0</v>
      </c>
      <c r="G26" s="71">
        <v>0</v>
      </c>
      <c r="H26" s="76">
        <f>SUM(E26:G26)</f>
        <v>23.32</v>
      </c>
      <c r="I26" s="83">
        <v>2.08</v>
      </c>
      <c r="J26" s="84">
        <f>H26+I26</f>
        <v>25.4</v>
      </c>
    </row>
    <row r="27" spans="1:10" s="5" customFormat="1" ht="12.75" x14ac:dyDescent="0.25">
      <c r="A27" s="91" t="s">
        <v>163</v>
      </c>
      <c r="B27" s="109" t="s">
        <v>164</v>
      </c>
      <c r="C27" s="109"/>
      <c r="D27" s="109"/>
      <c r="E27" s="109"/>
      <c r="F27" s="109"/>
      <c r="G27" s="109"/>
      <c r="H27" s="109"/>
      <c r="I27" s="109"/>
      <c r="J27" s="110"/>
    </row>
    <row r="28" spans="1:10" ht="14.1" customHeight="1" x14ac:dyDescent="0.25">
      <c r="A28" s="92">
        <v>23</v>
      </c>
      <c r="B28" s="7"/>
      <c r="C28" s="59" t="s">
        <v>139</v>
      </c>
      <c r="D28" s="60" t="s">
        <v>140</v>
      </c>
      <c r="E28" s="69">
        <f>VLOOKUP(A28,Tarif,$D$6,FALSE)</f>
        <v>0</v>
      </c>
      <c r="F28" s="70">
        <v>0</v>
      </c>
      <c r="G28" s="75">
        <v>0</v>
      </c>
      <c r="H28" s="80">
        <f>SUM(E28:G28)</f>
        <v>0</v>
      </c>
      <c r="I28" s="81">
        <v>0</v>
      </c>
      <c r="J28" s="82">
        <f>H28+I28</f>
        <v>0</v>
      </c>
    </row>
    <row r="29" spans="1:10" ht="6" customHeight="1" x14ac:dyDescent="0.25">
      <c r="A29" s="93"/>
      <c r="B29" s="9"/>
      <c r="C29" s="10"/>
      <c r="D29" s="8"/>
      <c r="E29" s="10"/>
      <c r="F29" s="10"/>
      <c r="G29" s="10"/>
      <c r="H29" s="10"/>
      <c r="I29" s="10"/>
      <c r="J29" s="10"/>
    </row>
    <row r="30" spans="1:10" ht="6" customHeight="1" x14ac:dyDescent="0.25">
      <c r="A30" s="93"/>
      <c r="B30" s="121" t="s">
        <v>376</v>
      </c>
      <c r="C30" s="121"/>
      <c r="D30" s="121"/>
      <c r="E30" s="121"/>
      <c r="F30" s="121"/>
      <c r="G30" s="121"/>
      <c r="H30" s="121"/>
      <c r="I30" s="121"/>
      <c r="J30" s="121"/>
    </row>
    <row r="31" spans="1:10" ht="13.5" customHeight="1" x14ac:dyDescent="0.25">
      <c r="A31" s="93"/>
      <c r="B31" s="121"/>
      <c r="C31" s="121"/>
      <c r="D31" s="121"/>
      <c r="E31" s="121"/>
      <c r="F31" s="121"/>
      <c r="G31" s="121"/>
      <c r="H31" s="121"/>
      <c r="I31" s="121"/>
      <c r="J31" s="121"/>
    </row>
    <row r="32" spans="1:10" ht="13.5" customHeight="1" x14ac:dyDescent="0.25">
      <c r="A32" s="93"/>
      <c r="B32" s="121"/>
      <c r="C32" s="121"/>
      <c r="D32" s="121"/>
      <c r="E32" s="121"/>
      <c r="F32" s="121"/>
      <c r="G32" s="121"/>
      <c r="H32" s="121"/>
      <c r="I32" s="121"/>
      <c r="J32" s="121"/>
    </row>
    <row r="33" spans="1:10" ht="13.5" customHeight="1" x14ac:dyDescent="0.25">
      <c r="A33" s="93"/>
      <c r="B33" s="121"/>
      <c r="C33" s="121"/>
      <c r="D33" s="121"/>
      <c r="E33" s="121"/>
      <c r="F33" s="121"/>
      <c r="G33" s="121"/>
      <c r="H33" s="121"/>
      <c r="I33" s="121"/>
      <c r="J33" s="121"/>
    </row>
    <row r="34" spans="1:10" ht="13.5" customHeight="1" x14ac:dyDescent="0.25">
      <c r="A34" s="93"/>
      <c r="B34" s="121"/>
      <c r="C34" s="121"/>
      <c r="D34" s="121"/>
      <c r="E34" s="121"/>
      <c r="F34" s="121"/>
      <c r="G34" s="121"/>
      <c r="H34" s="121"/>
      <c r="I34" s="121"/>
      <c r="J34" s="121"/>
    </row>
    <row r="35" spans="1:10" ht="13.5" customHeight="1" x14ac:dyDescent="0.25">
      <c r="A35" s="93"/>
      <c r="B35" s="121"/>
      <c r="C35" s="121"/>
      <c r="D35" s="121"/>
      <c r="E35" s="121"/>
      <c r="F35" s="121"/>
      <c r="G35" s="121"/>
      <c r="H35" s="121"/>
      <c r="I35" s="121"/>
      <c r="J35" s="121"/>
    </row>
    <row r="36" spans="1:10" ht="13.5" customHeight="1" x14ac:dyDescent="0.25">
      <c r="A36" s="93"/>
      <c r="B36" s="121"/>
      <c r="C36" s="121"/>
      <c r="D36" s="121"/>
      <c r="E36" s="121"/>
      <c r="F36" s="121"/>
      <c r="G36" s="121"/>
      <c r="H36" s="121"/>
      <c r="I36" s="121"/>
      <c r="J36" s="121"/>
    </row>
    <row r="37" spans="1:10" ht="6.75" customHeight="1" x14ac:dyDescent="0.25">
      <c r="A37" s="93"/>
      <c r="B37" s="121"/>
      <c r="C37" s="121"/>
      <c r="D37" s="121"/>
      <c r="E37" s="121"/>
      <c r="F37" s="121"/>
      <c r="G37" s="121"/>
      <c r="H37" s="121"/>
      <c r="I37" s="121"/>
      <c r="J37" s="121"/>
    </row>
    <row r="38" spans="1:10" ht="0.75" customHeight="1" x14ac:dyDescent="0.25">
      <c r="A38" s="93"/>
      <c r="B38" s="121"/>
      <c r="C38" s="121"/>
      <c r="D38" s="121"/>
      <c r="E38" s="121"/>
      <c r="F38" s="121"/>
      <c r="G38" s="121"/>
      <c r="H38" s="121"/>
      <c r="I38" s="121"/>
      <c r="J38" s="121"/>
    </row>
    <row r="39" spans="1:10" ht="13.5" customHeight="1" x14ac:dyDescent="0.25">
      <c r="A39" s="93"/>
      <c r="B39" s="113" t="s">
        <v>174</v>
      </c>
      <c r="C39" s="113"/>
      <c r="D39" s="113"/>
      <c r="E39" s="113"/>
      <c r="F39" s="113"/>
      <c r="G39" s="113"/>
      <c r="H39" s="113"/>
      <c r="I39" s="113"/>
      <c r="J39" s="113"/>
    </row>
    <row r="40" spans="1:10" ht="13.5" customHeight="1" x14ac:dyDescent="0.25">
      <c r="A40" s="93"/>
      <c r="B40" s="113"/>
      <c r="C40" s="113"/>
      <c r="D40" s="113"/>
      <c r="E40" s="113"/>
      <c r="F40" s="113"/>
      <c r="G40" s="113"/>
      <c r="H40" s="113"/>
      <c r="I40" s="113"/>
      <c r="J40" s="113"/>
    </row>
    <row r="41" spans="1:10" ht="13.5" customHeight="1" x14ac:dyDescent="0.25">
      <c r="A41" s="93"/>
      <c r="B41" s="113"/>
      <c r="C41" s="113"/>
      <c r="D41" s="113"/>
      <c r="E41" s="113"/>
      <c r="F41" s="113"/>
      <c r="G41" s="113"/>
      <c r="H41" s="113"/>
      <c r="I41" s="113"/>
      <c r="J41" s="113"/>
    </row>
    <row r="42" spans="1:10" s="13" customFormat="1" ht="5.25" customHeight="1" x14ac:dyDescent="0.25">
      <c r="A42" s="94"/>
      <c r="B42" s="11"/>
      <c r="C42" s="12"/>
      <c r="D42" s="12"/>
      <c r="E42" s="12"/>
      <c r="F42" s="12"/>
      <c r="G42" s="12"/>
      <c r="H42" s="12"/>
      <c r="I42" s="12"/>
      <c r="J42" s="12"/>
    </row>
    <row r="43" spans="1:10" s="13" customFormat="1" ht="11.25" customHeight="1" x14ac:dyDescent="0.25">
      <c r="A43" s="111" t="s">
        <v>176</v>
      </c>
      <c r="B43" s="122" t="s">
        <v>178</v>
      </c>
      <c r="C43" s="122"/>
      <c r="D43" s="122"/>
      <c r="E43" s="122"/>
      <c r="F43" s="122"/>
      <c r="G43" s="122"/>
      <c r="H43" s="122"/>
      <c r="I43" s="122"/>
      <c r="J43" s="122"/>
    </row>
    <row r="44" spans="1:10" s="13" customFormat="1" x14ac:dyDescent="0.25">
      <c r="A44" s="112"/>
      <c r="B44" s="122"/>
      <c r="C44" s="122"/>
      <c r="D44" s="122"/>
      <c r="E44" s="122"/>
      <c r="F44" s="122"/>
      <c r="G44" s="122"/>
      <c r="H44" s="122"/>
      <c r="I44" s="122"/>
      <c r="J44" s="122"/>
    </row>
    <row r="45" spans="1:10" s="13" customFormat="1" x14ac:dyDescent="0.25">
      <c r="A45" s="112"/>
      <c r="B45" s="122"/>
      <c r="C45" s="122"/>
      <c r="D45" s="122"/>
      <c r="E45" s="122"/>
      <c r="F45" s="122"/>
      <c r="G45" s="122"/>
      <c r="H45" s="122"/>
      <c r="I45" s="122"/>
      <c r="J45" s="122"/>
    </row>
    <row r="46" spans="1:10" s="13" customFormat="1" x14ac:dyDescent="0.25">
      <c r="A46" s="112"/>
      <c r="B46" s="122"/>
      <c r="C46" s="122"/>
      <c r="D46" s="122"/>
      <c r="E46" s="122"/>
      <c r="F46" s="122"/>
      <c r="G46" s="122"/>
      <c r="H46" s="122"/>
      <c r="I46" s="122"/>
      <c r="J46" s="122"/>
    </row>
    <row r="47" spans="1:10" s="13" customFormat="1" x14ac:dyDescent="0.25">
      <c r="A47" s="112"/>
      <c r="B47" s="122"/>
      <c r="C47" s="122"/>
      <c r="D47" s="122"/>
      <c r="E47" s="122"/>
      <c r="F47" s="122"/>
      <c r="G47" s="122"/>
      <c r="H47" s="122"/>
      <c r="I47" s="122"/>
      <c r="J47" s="122"/>
    </row>
    <row r="48" spans="1:10" s="13" customFormat="1" x14ac:dyDescent="0.25">
      <c r="A48" s="112"/>
      <c r="B48" s="122"/>
      <c r="C48" s="122"/>
      <c r="D48" s="122"/>
      <c r="E48" s="122"/>
      <c r="F48" s="122"/>
      <c r="G48" s="122"/>
      <c r="H48" s="122"/>
      <c r="I48" s="122"/>
      <c r="J48" s="122"/>
    </row>
    <row r="49" spans="1:10" s="13" customFormat="1" ht="6.75" customHeight="1" x14ac:dyDescent="0.25">
      <c r="A49" s="112"/>
      <c r="B49" s="122"/>
      <c r="C49" s="122"/>
      <c r="D49" s="122"/>
      <c r="E49" s="122"/>
      <c r="F49" s="122"/>
      <c r="G49" s="122"/>
      <c r="H49" s="122"/>
      <c r="I49" s="122"/>
      <c r="J49" s="122"/>
    </row>
  </sheetData>
  <sheetProtection algorithmName="SHA-512" hashValue="dU02gpcf4dOyhxbmofSWxXFzYwgrj6UVlfmjqI924vCL7gdV9R72um5LsosCwSc6Q4/xqSO7LcaKqdcmUvldmA==" saltValue="kQU/hmNN1PkC9GAegzAv8Q==" spinCount="100000" sheet="1" objects="1" scenarios="1" selectLockedCells="1"/>
  <mergeCells count="18">
    <mergeCell ref="A43:A49"/>
    <mergeCell ref="B39:J41"/>
    <mergeCell ref="E8:G8"/>
    <mergeCell ref="B9:D9"/>
    <mergeCell ref="B10:J10"/>
    <mergeCell ref="I8:I9"/>
    <mergeCell ref="B30:J38"/>
    <mergeCell ref="B43:J49"/>
    <mergeCell ref="B23:J23"/>
    <mergeCell ref="B14:J14"/>
    <mergeCell ref="B27:J27"/>
    <mergeCell ref="B25:J25"/>
    <mergeCell ref="E2:J3"/>
    <mergeCell ref="H8:H9"/>
    <mergeCell ref="J8:J9"/>
    <mergeCell ref="B20:J20"/>
    <mergeCell ref="B18:J18"/>
    <mergeCell ref="B16:J16"/>
  </mergeCells>
  <printOptions horizontalCentered="1" verticalCentered="1"/>
  <pageMargins left="0" right="0" top="0.35433070866141736" bottom="0.35433070866141736" header="0.31496062992125984" footer="0.11811023622047245"/>
  <pageSetup paperSize="9" orientation="landscape" r:id="rId1"/>
  <headerFooter>
    <oddFooter>&amp;C&amp;"Arial,Normal"&amp;8&amp;K01+049Fédération Française de Handball  #  62 rue Gabriel Péri - 94257 Gnetilly Cedex  #  www.ff-handball.org  #  ffhb@handball-france.eu</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Drop Down 2">
              <controlPr locked="0" defaultSize="0" autoLine="0" autoPict="0">
                <anchor moveWithCells="1">
                  <from>
                    <xdr:col>2</xdr:col>
                    <xdr:colOff>28575</xdr:colOff>
                    <xdr:row>4</xdr:row>
                    <xdr:rowOff>190500</xdr:rowOff>
                  </from>
                  <to>
                    <xdr:col>9</xdr:col>
                    <xdr:colOff>247650</xdr:colOff>
                    <xdr:row>5</xdr:row>
                    <xdr:rowOff>161925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0" tint="-0.34998626667073579"/>
    <pageSetUpPr fitToPage="1"/>
  </sheetPr>
  <dimension ref="A1:L105"/>
  <sheetViews>
    <sheetView workbookViewId="0">
      <selection activeCell="I28" sqref="I28"/>
    </sheetView>
  </sheetViews>
  <sheetFormatPr baseColWidth="10" defaultRowHeight="12.75" x14ac:dyDescent="0.25"/>
  <cols>
    <col min="1" max="1" width="3.5703125" style="16" bestFit="1" customWidth="1"/>
    <col min="2" max="2" width="42.7109375" style="17" bestFit="1" customWidth="1"/>
    <col min="3" max="3" width="8.85546875" style="18" customWidth="1"/>
    <col min="4" max="4" width="5.85546875" style="18" customWidth="1"/>
    <col min="5" max="6" width="4.140625" style="17" customWidth="1"/>
    <col min="7" max="7" width="4" style="17" bestFit="1" customWidth="1"/>
    <col min="8" max="10" width="10.7109375" style="22" customWidth="1"/>
    <col min="11" max="11" width="15.7109375" style="23" customWidth="1"/>
    <col min="12" max="12" width="14.5703125" style="19" bestFit="1" customWidth="1"/>
    <col min="13" max="16384" width="11.42578125" style="17"/>
  </cols>
  <sheetData>
    <row r="1" spans="1:12" ht="13.5" thickBot="1" x14ac:dyDescent="0.3">
      <c r="A1" s="24" t="s">
        <v>172</v>
      </c>
      <c r="B1" s="18" t="s">
        <v>173</v>
      </c>
      <c r="C1" s="18" t="s">
        <v>0</v>
      </c>
      <c r="D1" s="18" t="s">
        <v>1</v>
      </c>
      <c r="G1" s="26" t="s">
        <v>145</v>
      </c>
      <c r="H1" s="27" t="s">
        <v>146</v>
      </c>
      <c r="I1" s="27" t="s">
        <v>162</v>
      </c>
      <c r="J1" s="27" t="s">
        <v>147</v>
      </c>
      <c r="K1" s="17"/>
    </row>
    <row r="2" spans="1:12" ht="15" x14ac:dyDescent="0.25">
      <c r="A2" s="16">
        <v>1</v>
      </c>
      <c r="B2" t="s">
        <v>183</v>
      </c>
      <c r="C2" t="s">
        <v>184</v>
      </c>
      <c r="D2" s="18" t="s">
        <v>26</v>
      </c>
      <c r="G2" s="28">
        <v>1</v>
      </c>
      <c r="H2" s="95">
        <v>9.5</v>
      </c>
      <c r="I2" s="95">
        <v>8.65</v>
      </c>
      <c r="J2" s="95">
        <v>8.25</v>
      </c>
      <c r="K2" s="29" t="s">
        <v>135</v>
      </c>
      <c r="L2" s="123" t="s">
        <v>123</v>
      </c>
    </row>
    <row r="3" spans="1:12" ht="15" x14ac:dyDescent="0.25">
      <c r="A3" s="16">
        <v>2</v>
      </c>
      <c r="B3" t="s">
        <v>185</v>
      </c>
      <c r="C3" t="s">
        <v>186</v>
      </c>
      <c r="D3" s="18" t="s">
        <v>27</v>
      </c>
      <c r="G3" s="30">
        <v>2</v>
      </c>
      <c r="H3" s="96">
        <v>10.85</v>
      </c>
      <c r="I3" s="96">
        <v>9.6</v>
      </c>
      <c r="J3" s="96">
        <v>8.5</v>
      </c>
      <c r="K3" s="25" t="s">
        <v>124</v>
      </c>
      <c r="L3" s="124"/>
    </row>
    <row r="4" spans="1:12" ht="15" x14ac:dyDescent="0.25">
      <c r="A4" s="16">
        <v>3</v>
      </c>
      <c r="B4" t="s">
        <v>187</v>
      </c>
      <c r="C4" t="s">
        <v>188</v>
      </c>
      <c r="D4" s="18" t="s">
        <v>28</v>
      </c>
      <c r="G4" s="30">
        <v>3</v>
      </c>
      <c r="H4" s="96">
        <v>12</v>
      </c>
      <c r="I4" s="96">
        <v>10.25</v>
      </c>
      <c r="J4" s="96">
        <v>8.8000000000000007</v>
      </c>
      <c r="K4" s="25" t="s">
        <v>125</v>
      </c>
      <c r="L4" s="124"/>
    </row>
    <row r="5" spans="1:12" ht="15" x14ac:dyDescent="0.25">
      <c r="A5" s="16">
        <v>4</v>
      </c>
      <c r="B5" t="s">
        <v>189</v>
      </c>
      <c r="C5" t="s">
        <v>190</v>
      </c>
      <c r="D5" s="18" t="s">
        <v>29</v>
      </c>
      <c r="G5" s="30">
        <v>4</v>
      </c>
      <c r="H5" s="96">
        <v>13.85</v>
      </c>
      <c r="I5" s="96">
        <v>11.15</v>
      </c>
      <c r="J5" s="96">
        <v>9.6</v>
      </c>
      <c r="K5" s="25" t="s">
        <v>126</v>
      </c>
      <c r="L5" s="124"/>
    </row>
    <row r="6" spans="1:12" ht="15" x14ac:dyDescent="0.25">
      <c r="A6" s="16">
        <v>5</v>
      </c>
      <c r="B6" t="s">
        <v>191</v>
      </c>
      <c r="C6" t="s">
        <v>192</v>
      </c>
      <c r="D6" s="18" t="s">
        <v>30</v>
      </c>
      <c r="G6" s="30">
        <v>5</v>
      </c>
      <c r="H6" s="96">
        <v>15.6</v>
      </c>
      <c r="I6" s="96">
        <v>12.5</v>
      </c>
      <c r="J6" s="96">
        <v>9.9499999999999993</v>
      </c>
      <c r="K6" s="25" t="s">
        <v>127</v>
      </c>
      <c r="L6" s="124"/>
    </row>
    <row r="7" spans="1:12" ht="15" x14ac:dyDescent="0.25">
      <c r="A7" s="16">
        <v>6</v>
      </c>
      <c r="B7" t="s">
        <v>193</v>
      </c>
      <c r="C7" t="s">
        <v>194</v>
      </c>
      <c r="D7" s="18" t="s">
        <v>31</v>
      </c>
      <c r="G7" s="30">
        <v>6</v>
      </c>
      <c r="H7" s="96">
        <v>18.7</v>
      </c>
      <c r="I7" s="96">
        <v>14.6</v>
      </c>
      <c r="J7" s="96">
        <v>10.95</v>
      </c>
      <c r="K7" s="25" t="s">
        <v>128</v>
      </c>
      <c r="L7" s="124"/>
    </row>
    <row r="8" spans="1:12" ht="15.75" thickBot="1" x14ac:dyDescent="0.3">
      <c r="A8" s="16">
        <v>7</v>
      </c>
      <c r="B8" t="s">
        <v>195</v>
      </c>
      <c r="C8" t="s">
        <v>196</v>
      </c>
      <c r="D8" s="18" t="s">
        <v>32</v>
      </c>
      <c r="G8" s="32">
        <v>7</v>
      </c>
      <c r="H8" s="97">
        <v>23.4</v>
      </c>
      <c r="I8" s="97">
        <v>17.600000000000001</v>
      </c>
      <c r="J8" s="97">
        <v>12.45</v>
      </c>
      <c r="K8" s="33" t="s">
        <v>129</v>
      </c>
      <c r="L8" s="125"/>
    </row>
    <row r="9" spans="1:12" ht="15.75" thickBot="1" x14ac:dyDescent="0.3">
      <c r="A9" s="16">
        <v>8</v>
      </c>
      <c r="B9" t="s">
        <v>197</v>
      </c>
      <c r="C9" t="s">
        <v>198</v>
      </c>
      <c r="D9" s="18" t="s">
        <v>33</v>
      </c>
      <c r="G9" s="34">
        <v>8</v>
      </c>
      <c r="H9" s="98">
        <v>11.05</v>
      </c>
      <c r="I9" s="98">
        <v>9.5500000000000007</v>
      </c>
      <c r="J9" s="98">
        <v>8.25</v>
      </c>
      <c r="K9" s="35" t="s">
        <v>149</v>
      </c>
      <c r="L9" s="36" t="s">
        <v>130</v>
      </c>
    </row>
    <row r="10" spans="1:12" ht="15.75" thickBot="1" x14ac:dyDescent="0.3">
      <c r="A10" s="16">
        <v>9</v>
      </c>
      <c r="B10" t="s">
        <v>199</v>
      </c>
      <c r="C10" t="s">
        <v>200</v>
      </c>
      <c r="D10" s="18" t="s">
        <v>34</v>
      </c>
      <c r="G10" s="37">
        <v>9</v>
      </c>
      <c r="H10" s="99">
        <v>11.05</v>
      </c>
      <c r="I10" s="98">
        <v>9.5500000000000007</v>
      </c>
      <c r="J10" s="98">
        <v>8.25</v>
      </c>
      <c r="K10" s="35" t="s">
        <v>150</v>
      </c>
      <c r="L10" s="36" t="s">
        <v>151</v>
      </c>
    </row>
    <row r="11" spans="1:12" ht="15.75" thickBot="1" x14ac:dyDescent="0.3">
      <c r="A11" s="16">
        <v>10</v>
      </c>
      <c r="B11" t="s">
        <v>201</v>
      </c>
      <c r="C11" t="s">
        <v>202</v>
      </c>
      <c r="D11" s="18" t="s">
        <v>35</v>
      </c>
      <c r="G11" s="34">
        <v>10</v>
      </c>
      <c r="H11" s="98">
        <v>11.05</v>
      </c>
      <c r="I11" s="98">
        <v>9.5500000000000007</v>
      </c>
      <c r="J11" s="98">
        <v>8.25</v>
      </c>
      <c r="K11" s="35" t="s">
        <v>148</v>
      </c>
      <c r="L11" s="36" t="s">
        <v>131</v>
      </c>
    </row>
    <row r="12" spans="1:12" ht="15" x14ac:dyDescent="0.25">
      <c r="A12" s="16">
        <v>11</v>
      </c>
      <c r="B12" t="s">
        <v>203</v>
      </c>
      <c r="C12" t="s">
        <v>204</v>
      </c>
      <c r="D12" s="18" t="s">
        <v>36</v>
      </c>
      <c r="G12" s="28">
        <v>11</v>
      </c>
      <c r="H12" s="100">
        <v>100</v>
      </c>
      <c r="I12" s="100">
        <v>100</v>
      </c>
      <c r="J12" s="100">
        <v>100</v>
      </c>
      <c r="K12" s="38" t="s">
        <v>133</v>
      </c>
      <c r="L12" s="123" t="s">
        <v>152</v>
      </c>
    </row>
    <row r="13" spans="1:12" ht="15" x14ac:dyDescent="0.25">
      <c r="A13" s="16">
        <v>12</v>
      </c>
      <c r="B13" t="s">
        <v>205</v>
      </c>
      <c r="C13" t="s">
        <v>206</v>
      </c>
      <c r="D13" s="18" t="s">
        <v>37</v>
      </c>
      <c r="G13" s="30">
        <v>12</v>
      </c>
      <c r="H13" s="96">
        <v>18.2</v>
      </c>
      <c r="I13" s="96">
        <v>14.1</v>
      </c>
      <c r="J13" s="96">
        <v>10.45</v>
      </c>
      <c r="K13" s="20" t="s">
        <v>128</v>
      </c>
      <c r="L13" s="124"/>
    </row>
    <row r="14" spans="1:12" ht="15.75" thickBot="1" x14ac:dyDescent="0.3">
      <c r="A14" s="16">
        <v>13</v>
      </c>
      <c r="B14" t="s">
        <v>207</v>
      </c>
      <c r="C14" t="s">
        <v>208</v>
      </c>
      <c r="D14" s="18" t="s">
        <v>38</v>
      </c>
      <c r="G14" s="31">
        <v>13</v>
      </c>
      <c r="H14" s="101">
        <v>22.9</v>
      </c>
      <c r="I14" s="101">
        <v>17.100000000000001</v>
      </c>
      <c r="J14" s="101">
        <v>11.95</v>
      </c>
      <c r="K14" s="39" t="s">
        <v>153</v>
      </c>
      <c r="L14" s="126"/>
    </row>
    <row r="15" spans="1:12" ht="15" x14ac:dyDescent="0.25">
      <c r="A15" s="16">
        <v>14</v>
      </c>
      <c r="B15" t="s">
        <v>209</v>
      </c>
      <c r="C15" t="s">
        <v>210</v>
      </c>
      <c r="D15" s="18" t="s">
        <v>39</v>
      </c>
      <c r="G15" s="28">
        <v>14</v>
      </c>
      <c r="H15" s="95">
        <f t="shared" ref="H15:J17" si="0">H2</f>
        <v>9.5</v>
      </c>
      <c r="I15" s="95">
        <f t="shared" si="0"/>
        <v>8.65</v>
      </c>
      <c r="J15" s="95">
        <f t="shared" si="0"/>
        <v>8.25</v>
      </c>
      <c r="K15" s="40" t="s">
        <v>154</v>
      </c>
      <c r="L15" s="123" t="s">
        <v>134</v>
      </c>
    </row>
    <row r="16" spans="1:12" ht="15" x14ac:dyDescent="0.25">
      <c r="A16" s="16">
        <v>15</v>
      </c>
      <c r="B16" t="s">
        <v>211</v>
      </c>
      <c r="C16" t="s">
        <v>212</v>
      </c>
      <c r="D16" s="18" t="s">
        <v>40</v>
      </c>
      <c r="G16" s="30">
        <v>15</v>
      </c>
      <c r="H16" s="96">
        <f t="shared" si="0"/>
        <v>10.85</v>
      </c>
      <c r="I16" s="96">
        <f t="shared" si="0"/>
        <v>9.6</v>
      </c>
      <c r="J16" s="96">
        <f t="shared" si="0"/>
        <v>8.5</v>
      </c>
      <c r="K16" s="20" t="s">
        <v>124</v>
      </c>
      <c r="L16" s="124"/>
    </row>
    <row r="17" spans="1:12" ht="15" x14ac:dyDescent="0.25">
      <c r="A17" s="16">
        <v>16</v>
      </c>
      <c r="B17" t="s">
        <v>213</v>
      </c>
      <c r="C17" t="s">
        <v>214</v>
      </c>
      <c r="D17" s="18" t="s">
        <v>41</v>
      </c>
      <c r="G17" s="30">
        <v>16</v>
      </c>
      <c r="H17" s="96">
        <f t="shared" si="0"/>
        <v>12</v>
      </c>
      <c r="I17" s="96">
        <f t="shared" si="0"/>
        <v>10.25</v>
      </c>
      <c r="J17" s="96">
        <f t="shared" si="0"/>
        <v>8.8000000000000007</v>
      </c>
      <c r="K17" s="20" t="s">
        <v>136</v>
      </c>
      <c r="L17" s="124"/>
    </row>
    <row r="18" spans="1:12" ht="15" x14ac:dyDescent="0.25">
      <c r="A18" s="16">
        <v>17</v>
      </c>
      <c r="B18" t="s">
        <v>215</v>
      </c>
      <c r="C18" t="s">
        <v>216</v>
      </c>
      <c r="D18" s="18" t="s">
        <v>42</v>
      </c>
      <c r="G18" s="30">
        <v>17</v>
      </c>
      <c r="H18" s="96">
        <v>9.1</v>
      </c>
      <c r="I18" s="96">
        <v>8.8000000000000007</v>
      </c>
      <c r="J18" s="96">
        <v>8.3000000000000007</v>
      </c>
      <c r="K18" s="20" t="s">
        <v>157</v>
      </c>
      <c r="L18" s="124"/>
    </row>
    <row r="19" spans="1:12" ht="15.75" thickBot="1" x14ac:dyDescent="0.3">
      <c r="A19" s="16">
        <v>18</v>
      </c>
      <c r="B19" t="s">
        <v>217</v>
      </c>
      <c r="C19" t="s">
        <v>218</v>
      </c>
      <c r="D19" s="18" t="s">
        <v>43</v>
      </c>
      <c r="G19" s="31">
        <v>18</v>
      </c>
      <c r="H19" s="101">
        <v>3.9</v>
      </c>
      <c r="I19" s="101">
        <v>3.9</v>
      </c>
      <c r="J19" s="101">
        <v>3.9</v>
      </c>
      <c r="K19" s="39" t="s">
        <v>158</v>
      </c>
      <c r="L19" s="126"/>
    </row>
    <row r="20" spans="1:12" ht="15" x14ac:dyDescent="0.25">
      <c r="A20" s="16">
        <v>19</v>
      </c>
      <c r="B20" t="s">
        <v>219</v>
      </c>
      <c r="C20" t="s">
        <v>220</v>
      </c>
      <c r="D20" s="18" t="s">
        <v>44</v>
      </c>
      <c r="G20" s="28">
        <v>19</v>
      </c>
      <c r="H20" s="95">
        <v>16.7</v>
      </c>
      <c r="I20" s="95">
        <v>12.05</v>
      </c>
      <c r="J20" s="95">
        <v>9.6999999999999993</v>
      </c>
      <c r="K20" s="40" t="s">
        <v>155</v>
      </c>
      <c r="L20" s="123" t="s">
        <v>137</v>
      </c>
    </row>
    <row r="21" spans="1:12" ht="15.75" thickBot="1" x14ac:dyDescent="0.3">
      <c r="A21" s="16">
        <v>20</v>
      </c>
      <c r="B21" t="s">
        <v>221</v>
      </c>
      <c r="C21" t="s">
        <v>222</v>
      </c>
      <c r="D21" s="18" t="s">
        <v>45</v>
      </c>
      <c r="G21" s="31">
        <v>20</v>
      </c>
      <c r="H21" s="101">
        <v>4.4000000000000004</v>
      </c>
      <c r="I21" s="101">
        <v>4.4000000000000004</v>
      </c>
      <c r="J21" s="101">
        <v>4.4000000000000004</v>
      </c>
      <c r="K21" s="39" t="s">
        <v>156</v>
      </c>
      <c r="L21" s="126"/>
    </row>
    <row r="22" spans="1:12" ht="15" x14ac:dyDescent="0.25">
      <c r="A22" s="16">
        <v>21</v>
      </c>
      <c r="B22" t="s">
        <v>223</v>
      </c>
      <c r="C22" t="s">
        <v>224</v>
      </c>
      <c r="D22" s="18" t="s">
        <v>46</v>
      </c>
      <c r="G22" s="28">
        <v>21</v>
      </c>
      <c r="H22" s="95">
        <v>16.7</v>
      </c>
      <c r="I22" s="95">
        <v>12.05</v>
      </c>
      <c r="J22" s="95">
        <v>9.6999999999999993</v>
      </c>
      <c r="K22" s="40" t="s">
        <v>159</v>
      </c>
      <c r="L22" s="123" t="s">
        <v>138</v>
      </c>
    </row>
    <row r="23" spans="1:12" ht="15.75" thickBot="1" x14ac:dyDescent="0.3">
      <c r="A23" s="16">
        <v>22</v>
      </c>
      <c r="B23" t="s">
        <v>225</v>
      </c>
      <c r="C23" t="s">
        <v>226</v>
      </c>
      <c r="D23" s="18" t="s">
        <v>47</v>
      </c>
      <c r="G23" s="31">
        <v>22</v>
      </c>
      <c r="H23" s="101">
        <v>4.5999999999999996</v>
      </c>
      <c r="I23" s="101">
        <v>4.5999999999999996</v>
      </c>
      <c r="J23" s="101">
        <v>4.5999999999999996</v>
      </c>
      <c r="K23" s="39" t="s">
        <v>160</v>
      </c>
      <c r="L23" s="126"/>
    </row>
    <row r="24" spans="1:12" ht="15.75" thickBot="1" x14ac:dyDescent="0.3">
      <c r="A24" s="16">
        <v>23</v>
      </c>
      <c r="B24" t="s">
        <v>227</v>
      </c>
      <c r="C24" t="s">
        <v>228</v>
      </c>
      <c r="D24" s="18" t="s">
        <v>48</v>
      </c>
      <c r="G24" s="34">
        <v>23</v>
      </c>
      <c r="H24" s="98">
        <v>0</v>
      </c>
      <c r="I24" s="98">
        <v>0</v>
      </c>
      <c r="J24" s="98">
        <v>0</v>
      </c>
      <c r="K24" s="35" t="s">
        <v>159</v>
      </c>
      <c r="L24" s="36" t="s">
        <v>161</v>
      </c>
    </row>
    <row r="25" spans="1:12" ht="15" x14ac:dyDescent="0.25">
      <c r="A25" s="16">
        <v>24</v>
      </c>
      <c r="B25" t="s">
        <v>229</v>
      </c>
      <c r="C25" t="s">
        <v>230</v>
      </c>
      <c r="D25" s="18" t="s">
        <v>49</v>
      </c>
      <c r="G25" s="21"/>
    </row>
    <row r="26" spans="1:12" ht="15" x14ac:dyDescent="0.25">
      <c r="A26" s="16">
        <v>25</v>
      </c>
      <c r="B26" t="s">
        <v>231</v>
      </c>
      <c r="C26" t="s">
        <v>232</v>
      </c>
      <c r="D26" s="18" t="s">
        <v>50</v>
      </c>
      <c r="H26" s="17"/>
      <c r="I26" s="17"/>
      <c r="J26" s="17"/>
      <c r="K26" s="17"/>
      <c r="L26" s="17"/>
    </row>
    <row r="27" spans="1:12" ht="15" x14ac:dyDescent="0.25">
      <c r="A27" s="16">
        <v>26</v>
      </c>
      <c r="B27" t="s">
        <v>233</v>
      </c>
      <c r="C27" t="s">
        <v>234</v>
      </c>
      <c r="D27" s="18" t="s">
        <v>51</v>
      </c>
      <c r="H27" s="17"/>
      <c r="I27" s="17"/>
      <c r="J27" s="17"/>
      <c r="K27" s="17"/>
      <c r="L27" s="17"/>
    </row>
    <row r="28" spans="1:12" ht="15" x14ac:dyDescent="0.25">
      <c r="A28" s="16">
        <v>27</v>
      </c>
      <c r="B28" t="s">
        <v>235</v>
      </c>
      <c r="C28" t="s">
        <v>236</v>
      </c>
      <c r="D28" s="18" t="s">
        <v>52</v>
      </c>
      <c r="H28" s="17"/>
      <c r="I28" s="17"/>
      <c r="J28" s="17"/>
      <c r="K28" s="17"/>
      <c r="L28" s="17"/>
    </row>
    <row r="29" spans="1:12" ht="15" x14ac:dyDescent="0.25">
      <c r="A29" s="16">
        <v>28</v>
      </c>
      <c r="B29" t="s">
        <v>237</v>
      </c>
      <c r="C29" t="s">
        <v>238</v>
      </c>
      <c r="D29" s="18" t="s">
        <v>53</v>
      </c>
      <c r="H29" s="17"/>
      <c r="I29" s="17"/>
      <c r="J29" s="17"/>
      <c r="K29" s="17"/>
      <c r="L29" s="17"/>
    </row>
    <row r="30" spans="1:12" ht="15" x14ac:dyDescent="0.25">
      <c r="A30" s="16">
        <v>29</v>
      </c>
      <c r="B30" t="s">
        <v>239</v>
      </c>
      <c r="C30" t="s">
        <v>240</v>
      </c>
      <c r="D30" s="18" t="s">
        <v>54</v>
      </c>
      <c r="H30" s="17"/>
      <c r="I30" s="17"/>
      <c r="J30" s="17"/>
      <c r="K30" s="17"/>
      <c r="L30" s="17"/>
    </row>
    <row r="31" spans="1:12" ht="15" x14ac:dyDescent="0.25">
      <c r="A31" s="16">
        <v>30</v>
      </c>
      <c r="B31" t="s">
        <v>241</v>
      </c>
      <c r="C31" t="s">
        <v>242</v>
      </c>
      <c r="D31" s="18" t="s">
        <v>55</v>
      </c>
      <c r="H31" s="17"/>
      <c r="I31" s="17"/>
      <c r="J31" s="17"/>
      <c r="K31" s="17"/>
      <c r="L31" s="17"/>
    </row>
    <row r="32" spans="1:12" ht="15" x14ac:dyDescent="0.25">
      <c r="A32" s="16">
        <v>31</v>
      </c>
      <c r="B32" t="s">
        <v>243</v>
      </c>
      <c r="C32" t="s">
        <v>244</v>
      </c>
      <c r="D32" s="18" t="s">
        <v>56</v>
      </c>
      <c r="H32" s="17"/>
      <c r="I32" s="17"/>
      <c r="J32" s="17"/>
      <c r="K32" s="17"/>
      <c r="L32" s="17"/>
    </row>
    <row r="33" spans="1:12" ht="15" x14ac:dyDescent="0.25">
      <c r="A33" s="16">
        <v>32</v>
      </c>
      <c r="B33" t="s">
        <v>245</v>
      </c>
      <c r="C33" t="s">
        <v>246</v>
      </c>
      <c r="D33" s="18" t="s">
        <v>57</v>
      </c>
      <c r="H33" s="17"/>
      <c r="I33" s="17"/>
      <c r="J33" s="17"/>
      <c r="K33" s="17"/>
      <c r="L33" s="17"/>
    </row>
    <row r="34" spans="1:12" ht="15" x14ac:dyDescent="0.25">
      <c r="A34" s="16">
        <v>33</v>
      </c>
      <c r="B34" t="s">
        <v>247</v>
      </c>
      <c r="C34" t="s">
        <v>248</v>
      </c>
      <c r="D34" s="18" t="s">
        <v>58</v>
      </c>
      <c r="H34" s="17"/>
      <c r="I34" s="17"/>
      <c r="J34" s="17"/>
      <c r="K34" s="17"/>
      <c r="L34" s="17"/>
    </row>
    <row r="35" spans="1:12" ht="15" x14ac:dyDescent="0.25">
      <c r="A35" s="16">
        <v>34</v>
      </c>
      <c r="B35" t="s">
        <v>249</v>
      </c>
      <c r="C35" t="s">
        <v>250</v>
      </c>
      <c r="D35" s="18" t="s">
        <v>59</v>
      </c>
      <c r="H35" s="17"/>
      <c r="I35" s="17"/>
      <c r="J35" s="17"/>
      <c r="K35" s="17"/>
      <c r="L35" s="17"/>
    </row>
    <row r="36" spans="1:12" ht="15" x14ac:dyDescent="0.25">
      <c r="A36" s="16">
        <v>35</v>
      </c>
      <c r="B36" t="s">
        <v>251</v>
      </c>
      <c r="C36" t="s">
        <v>252</v>
      </c>
      <c r="D36" s="18" t="s">
        <v>60</v>
      </c>
      <c r="H36" s="17"/>
      <c r="I36" s="17"/>
      <c r="J36" s="17"/>
      <c r="K36" s="17"/>
      <c r="L36" s="17"/>
    </row>
    <row r="37" spans="1:12" ht="15" x14ac:dyDescent="0.25">
      <c r="A37" s="16">
        <v>36</v>
      </c>
      <c r="B37" t="s">
        <v>253</v>
      </c>
      <c r="C37" t="s">
        <v>254</v>
      </c>
      <c r="D37" s="18" t="s">
        <v>61</v>
      </c>
    </row>
    <row r="38" spans="1:12" ht="15" x14ac:dyDescent="0.25">
      <c r="A38" s="16">
        <v>37</v>
      </c>
      <c r="B38" t="s">
        <v>255</v>
      </c>
      <c r="C38" t="s">
        <v>256</v>
      </c>
      <c r="D38" s="18" t="s">
        <v>62</v>
      </c>
    </row>
    <row r="39" spans="1:12" ht="15" x14ac:dyDescent="0.25">
      <c r="A39" s="16">
        <v>38</v>
      </c>
      <c r="B39" t="s">
        <v>257</v>
      </c>
      <c r="C39" t="s">
        <v>258</v>
      </c>
      <c r="D39" s="18" t="s">
        <v>63</v>
      </c>
    </row>
    <row r="40" spans="1:12" ht="15" x14ac:dyDescent="0.25">
      <c r="A40" s="16">
        <v>39</v>
      </c>
      <c r="B40" t="s">
        <v>259</v>
      </c>
      <c r="C40" t="s">
        <v>260</v>
      </c>
      <c r="D40" s="18" t="s">
        <v>64</v>
      </c>
    </row>
    <row r="41" spans="1:12" ht="15" x14ac:dyDescent="0.25">
      <c r="A41" s="16">
        <v>40</v>
      </c>
      <c r="B41" t="s">
        <v>261</v>
      </c>
      <c r="C41" t="s">
        <v>262</v>
      </c>
      <c r="D41" s="18" t="s">
        <v>65</v>
      </c>
    </row>
    <row r="42" spans="1:12" ht="15" x14ac:dyDescent="0.25">
      <c r="A42" s="16">
        <v>41</v>
      </c>
      <c r="B42" t="s">
        <v>263</v>
      </c>
      <c r="C42" t="s">
        <v>264</v>
      </c>
      <c r="D42" s="18" t="s">
        <v>66</v>
      </c>
    </row>
    <row r="43" spans="1:12" ht="15" x14ac:dyDescent="0.25">
      <c r="A43" s="16">
        <v>42</v>
      </c>
      <c r="B43" t="s">
        <v>265</v>
      </c>
      <c r="C43" t="s">
        <v>266</v>
      </c>
      <c r="D43" s="18" t="s">
        <v>67</v>
      </c>
    </row>
    <row r="44" spans="1:12" ht="15" x14ac:dyDescent="0.25">
      <c r="A44" s="16">
        <v>43</v>
      </c>
      <c r="B44" t="s">
        <v>267</v>
      </c>
      <c r="C44" t="s">
        <v>268</v>
      </c>
      <c r="D44" s="18" t="s">
        <v>68</v>
      </c>
    </row>
    <row r="45" spans="1:12" ht="15" x14ac:dyDescent="0.25">
      <c r="A45" s="16">
        <v>44</v>
      </c>
      <c r="B45" t="s">
        <v>269</v>
      </c>
      <c r="C45" t="s">
        <v>270</v>
      </c>
      <c r="D45" s="18" t="s">
        <v>69</v>
      </c>
    </row>
    <row r="46" spans="1:12" ht="15" x14ac:dyDescent="0.25">
      <c r="A46" s="16">
        <v>45</v>
      </c>
      <c r="B46" t="s">
        <v>271</v>
      </c>
      <c r="C46" t="s">
        <v>272</v>
      </c>
      <c r="D46" s="18" t="s">
        <v>70</v>
      </c>
    </row>
    <row r="47" spans="1:12" ht="15" x14ac:dyDescent="0.25">
      <c r="A47" s="16">
        <v>46</v>
      </c>
      <c r="B47" t="s">
        <v>273</v>
      </c>
      <c r="C47" t="s">
        <v>274</v>
      </c>
      <c r="D47" s="18" t="s">
        <v>71</v>
      </c>
    </row>
    <row r="48" spans="1:12" ht="15" x14ac:dyDescent="0.25">
      <c r="A48" s="16">
        <v>47</v>
      </c>
      <c r="B48" t="s">
        <v>275</v>
      </c>
      <c r="C48" t="s">
        <v>276</v>
      </c>
      <c r="D48" s="18" t="s">
        <v>72</v>
      </c>
    </row>
    <row r="49" spans="1:4" ht="15" x14ac:dyDescent="0.25">
      <c r="A49" s="16">
        <v>48</v>
      </c>
      <c r="B49" t="s">
        <v>277</v>
      </c>
      <c r="C49" t="s">
        <v>278</v>
      </c>
      <c r="D49" s="18" t="s">
        <v>73</v>
      </c>
    </row>
    <row r="50" spans="1:4" ht="15" x14ac:dyDescent="0.25">
      <c r="A50" s="16">
        <v>49</v>
      </c>
      <c r="B50" t="s">
        <v>279</v>
      </c>
      <c r="C50" t="s">
        <v>280</v>
      </c>
      <c r="D50" s="18" t="s">
        <v>74</v>
      </c>
    </row>
    <row r="51" spans="1:4" ht="15" x14ac:dyDescent="0.25">
      <c r="A51" s="16">
        <v>50</v>
      </c>
      <c r="B51" t="s">
        <v>281</v>
      </c>
      <c r="C51" t="s">
        <v>282</v>
      </c>
      <c r="D51" s="18" t="s">
        <v>75</v>
      </c>
    </row>
    <row r="52" spans="1:4" ht="15" x14ac:dyDescent="0.25">
      <c r="A52" s="16">
        <v>51</v>
      </c>
      <c r="B52" t="s">
        <v>283</v>
      </c>
      <c r="C52" t="s">
        <v>284</v>
      </c>
      <c r="D52" s="18" t="s">
        <v>76</v>
      </c>
    </row>
    <row r="53" spans="1:4" ht="15" x14ac:dyDescent="0.25">
      <c r="A53" s="16">
        <v>52</v>
      </c>
      <c r="B53" t="s">
        <v>285</v>
      </c>
      <c r="C53" t="s">
        <v>286</v>
      </c>
      <c r="D53" s="18" t="s">
        <v>77</v>
      </c>
    </row>
    <row r="54" spans="1:4" ht="15" x14ac:dyDescent="0.25">
      <c r="A54" s="16">
        <v>53</v>
      </c>
      <c r="B54" t="s">
        <v>287</v>
      </c>
      <c r="C54" t="s">
        <v>288</v>
      </c>
      <c r="D54" s="18" t="s">
        <v>78</v>
      </c>
    </row>
    <row r="55" spans="1:4" ht="15" x14ac:dyDescent="0.25">
      <c r="A55" s="16">
        <v>54</v>
      </c>
      <c r="B55" t="s">
        <v>289</v>
      </c>
      <c r="C55" t="s">
        <v>290</v>
      </c>
      <c r="D55" s="18" t="s">
        <v>79</v>
      </c>
    </row>
    <row r="56" spans="1:4" ht="15" x14ac:dyDescent="0.25">
      <c r="A56" s="16">
        <v>55</v>
      </c>
      <c r="B56" t="s">
        <v>291</v>
      </c>
      <c r="C56" t="s">
        <v>292</v>
      </c>
      <c r="D56" s="18" t="s">
        <v>80</v>
      </c>
    </row>
    <row r="57" spans="1:4" ht="15" x14ac:dyDescent="0.25">
      <c r="A57" s="16">
        <v>56</v>
      </c>
      <c r="B57" t="s">
        <v>293</v>
      </c>
      <c r="C57" t="s">
        <v>294</v>
      </c>
      <c r="D57" s="18" t="s">
        <v>81</v>
      </c>
    </row>
    <row r="58" spans="1:4" ht="15" x14ac:dyDescent="0.25">
      <c r="A58" s="16">
        <v>57</v>
      </c>
      <c r="B58" t="s">
        <v>295</v>
      </c>
      <c r="C58" t="s">
        <v>296</v>
      </c>
      <c r="D58" s="18" t="s">
        <v>82</v>
      </c>
    </row>
    <row r="59" spans="1:4" ht="15" x14ac:dyDescent="0.25">
      <c r="A59" s="16">
        <v>58</v>
      </c>
      <c r="B59" t="s">
        <v>297</v>
      </c>
      <c r="C59" t="s">
        <v>298</v>
      </c>
      <c r="D59" s="18" t="s">
        <v>83</v>
      </c>
    </row>
    <row r="60" spans="1:4" ht="15" x14ac:dyDescent="0.25">
      <c r="A60" s="16">
        <v>59</v>
      </c>
      <c r="B60" t="s">
        <v>299</v>
      </c>
      <c r="C60" t="s">
        <v>300</v>
      </c>
      <c r="D60" s="18" t="s">
        <v>84</v>
      </c>
    </row>
    <row r="61" spans="1:4" ht="15" x14ac:dyDescent="0.25">
      <c r="A61" s="16">
        <v>60</v>
      </c>
      <c r="B61" t="s">
        <v>301</v>
      </c>
      <c r="C61" t="s">
        <v>302</v>
      </c>
      <c r="D61" s="18" t="s">
        <v>85</v>
      </c>
    </row>
    <row r="62" spans="1:4" ht="15" x14ac:dyDescent="0.25">
      <c r="A62" s="16">
        <v>61</v>
      </c>
      <c r="B62" t="s">
        <v>303</v>
      </c>
      <c r="C62" t="s">
        <v>304</v>
      </c>
      <c r="D62" s="18" t="s">
        <v>86</v>
      </c>
    </row>
    <row r="63" spans="1:4" ht="15" x14ac:dyDescent="0.25">
      <c r="A63" s="16">
        <v>62</v>
      </c>
      <c r="B63" t="s">
        <v>305</v>
      </c>
      <c r="C63" t="s">
        <v>306</v>
      </c>
      <c r="D63" s="18" t="s">
        <v>87</v>
      </c>
    </row>
    <row r="64" spans="1:4" ht="15" x14ac:dyDescent="0.25">
      <c r="A64" s="16">
        <v>63</v>
      </c>
      <c r="B64" t="s">
        <v>307</v>
      </c>
      <c r="C64" t="s">
        <v>308</v>
      </c>
      <c r="D64" s="18" t="s">
        <v>88</v>
      </c>
    </row>
    <row r="65" spans="1:4" ht="15" x14ac:dyDescent="0.25">
      <c r="A65" s="16">
        <v>64</v>
      </c>
      <c r="B65" t="s">
        <v>309</v>
      </c>
      <c r="C65" t="s">
        <v>310</v>
      </c>
      <c r="D65" s="18" t="s">
        <v>89</v>
      </c>
    </row>
    <row r="66" spans="1:4" ht="15" x14ac:dyDescent="0.25">
      <c r="A66" s="16">
        <v>65</v>
      </c>
      <c r="B66" t="s">
        <v>311</v>
      </c>
      <c r="C66" t="s">
        <v>312</v>
      </c>
      <c r="D66" s="18" t="s">
        <v>90</v>
      </c>
    </row>
    <row r="67" spans="1:4" ht="15" x14ac:dyDescent="0.25">
      <c r="A67" s="16">
        <v>66</v>
      </c>
      <c r="B67" t="s">
        <v>313</v>
      </c>
      <c r="C67" t="s">
        <v>314</v>
      </c>
      <c r="D67" s="18" t="s">
        <v>91</v>
      </c>
    </row>
    <row r="68" spans="1:4" ht="15" x14ac:dyDescent="0.25">
      <c r="A68" s="16">
        <v>67</v>
      </c>
      <c r="B68" t="s">
        <v>315</v>
      </c>
      <c r="C68" t="s">
        <v>316</v>
      </c>
      <c r="D68" s="18" t="s">
        <v>92</v>
      </c>
    </row>
    <row r="69" spans="1:4" ht="15" x14ac:dyDescent="0.25">
      <c r="A69" s="16">
        <v>68</v>
      </c>
      <c r="B69" t="s">
        <v>317</v>
      </c>
      <c r="C69" t="s">
        <v>318</v>
      </c>
      <c r="D69" s="18" t="s">
        <v>93</v>
      </c>
    </row>
    <row r="70" spans="1:4" ht="15" x14ac:dyDescent="0.25">
      <c r="A70" s="16">
        <v>69</v>
      </c>
      <c r="B70" t="s">
        <v>319</v>
      </c>
      <c r="C70" t="s">
        <v>320</v>
      </c>
      <c r="D70" s="18" t="s">
        <v>94</v>
      </c>
    </row>
    <row r="71" spans="1:4" ht="15" x14ac:dyDescent="0.25">
      <c r="A71" s="16">
        <v>70</v>
      </c>
      <c r="B71" t="s">
        <v>321</v>
      </c>
      <c r="C71" t="s">
        <v>322</v>
      </c>
      <c r="D71" s="18" t="s">
        <v>95</v>
      </c>
    </row>
    <row r="72" spans="1:4" ht="15" x14ac:dyDescent="0.25">
      <c r="A72" s="16">
        <v>71</v>
      </c>
      <c r="B72" t="s">
        <v>323</v>
      </c>
      <c r="C72" t="s">
        <v>324</v>
      </c>
      <c r="D72" s="18" t="s">
        <v>96</v>
      </c>
    </row>
    <row r="73" spans="1:4" ht="15" x14ac:dyDescent="0.25">
      <c r="A73" s="16">
        <v>72</v>
      </c>
      <c r="B73" t="s">
        <v>325</v>
      </c>
      <c r="C73" t="s">
        <v>326</v>
      </c>
      <c r="D73" s="18" t="s">
        <v>97</v>
      </c>
    </row>
    <row r="74" spans="1:4" ht="15" x14ac:dyDescent="0.25">
      <c r="A74" s="16">
        <v>73</v>
      </c>
      <c r="B74" t="s">
        <v>327</v>
      </c>
      <c r="C74" t="s">
        <v>328</v>
      </c>
      <c r="D74" s="18" t="s">
        <v>98</v>
      </c>
    </row>
    <row r="75" spans="1:4" ht="15" x14ac:dyDescent="0.25">
      <c r="A75" s="16">
        <v>74</v>
      </c>
      <c r="B75" t="s">
        <v>329</v>
      </c>
      <c r="C75" t="s">
        <v>330</v>
      </c>
      <c r="D75" s="18" t="s">
        <v>99</v>
      </c>
    </row>
    <row r="76" spans="1:4" ht="15" x14ac:dyDescent="0.25">
      <c r="A76" s="16">
        <v>75</v>
      </c>
      <c r="B76" t="s">
        <v>331</v>
      </c>
      <c r="C76" t="s">
        <v>332</v>
      </c>
      <c r="D76" s="18" t="s">
        <v>100</v>
      </c>
    </row>
    <row r="77" spans="1:4" ht="15" x14ac:dyDescent="0.25">
      <c r="A77" s="16">
        <v>76</v>
      </c>
      <c r="B77" t="s">
        <v>333</v>
      </c>
      <c r="C77" t="s">
        <v>334</v>
      </c>
      <c r="D77" s="18" t="s">
        <v>101</v>
      </c>
    </row>
    <row r="78" spans="1:4" ht="15" x14ac:dyDescent="0.25">
      <c r="A78" s="16">
        <v>77</v>
      </c>
      <c r="B78" t="s">
        <v>335</v>
      </c>
      <c r="C78" t="s">
        <v>336</v>
      </c>
      <c r="D78" s="18" t="s">
        <v>102</v>
      </c>
    </row>
    <row r="79" spans="1:4" ht="15" x14ac:dyDescent="0.25">
      <c r="A79" s="16">
        <v>78</v>
      </c>
      <c r="B79" t="s">
        <v>337</v>
      </c>
      <c r="C79" t="s">
        <v>338</v>
      </c>
      <c r="D79" s="18" t="s">
        <v>103</v>
      </c>
    </row>
    <row r="80" spans="1:4" ht="15" x14ac:dyDescent="0.25">
      <c r="A80" s="16">
        <v>79</v>
      </c>
      <c r="B80" t="s">
        <v>339</v>
      </c>
      <c r="C80" t="s">
        <v>340</v>
      </c>
      <c r="D80" s="18" t="s">
        <v>104</v>
      </c>
    </row>
    <row r="81" spans="1:4" ht="15" x14ac:dyDescent="0.25">
      <c r="A81" s="16">
        <v>80</v>
      </c>
      <c r="B81" t="s">
        <v>341</v>
      </c>
      <c r="C81" t="s">
        <v>342</v>
      </c>
      <c r="D81" s="18" t="s">
        <v>105</v>
      </c>
    </row>
    <row r="82" spans="1:4" ht="15" x14ac:dyDescent="0.25">
      <c r="A82" s="16">
        <v>81</v>
      </c>
      <c r="B82" t="s">
        <v>343</v>
      </c>
      <c r="C82" t="s">
        <v>344</v>
      </c>
      <c r="D82" s="18" t="s">
        <v>106</v>
      </c>
    </row>
    <row r="83" spans="1:4" ht="15" x14ac:dyDescent="0.25">
      <c r="A83" s="16">
        <v>82</v>
      </c>
      <c r="B83" t="s">
        <v>345</v>
      </c>
      <c r="C83" t="s">
        <v>346</v>
      </c>
      <c r="D83" s="18" t="s">
        <v>107</v>
      </c>
    </row>
    <row r="84" spans="1:4" ht="15" x14ac:dyDescent="0.25">
      <c r="A84" s="16">
        <v>83</v>
      </c>
      <c r="B84" t="s">
        <v>347</v>
      </c>
      <c r="C84" t="s">
        <v>348</v>
      </c>
      <c r="D84" s="18" t="s">
        <v>108</v>
      </c>
    </row>
    <row r="85" spans="1:4" ht="15" x14ac:dyDescent="0.25">
      <c r="A85" s="16">
        <v>84</v>
      </c>
      <c r="B85" t="s">
        <v>349</v>
      </c>
      <c r="C85" t="s">
        <v>350</v>
      </c>
      <c r="D85" s="18" t="s">
        <v>109</v>
      </c>
    </row>
    <row r="86" spans="1:4" ht="15" x14ac:dyDescent="0.25">
      <c r="A86" s="16">
        <v>85</v>
      </c>
      <c r="B86" t="s">
        <v>351</v>
      </c>
      <c r="C86" t="s">
        <v>352</v>
      </c>
      <c r="D86" s="18" t="s">
        <v>110</v>
      </c>
    </row>
    <row r="87" spans="1:4" ht="15" x14ac:dyDescent="0.25">
      <c r="A87" s="16">
        <v>86</v>
      </c>
      <c r="B87" t="s">
        <v>353</v>
      </c>
      <c r="C87" t="s">
        <v>354</v>
      </c>
      <c r="D87" s="18" t="s">
        <v>111</v>
      </c>
    </row>
    <row r="88" spans="1:4" ht="15" x14ac:dyDescent="0.25">
      <c r="A88" s="16">
        <v>87</v>
      </c>
      <c r="B88" t="s">
        <v>355</v>
      </c>
      <c r="C88" t="s">
        <v>356</v>
      </c>
      <c r="D88" s="18" t="s">
        <v>112</v>
      </c>
    </row>
    <row r="89" spans="1:4" ht="15" x14ac:dyDescent="0.25">
      <c r="A89" s="16">
        <v>88</v>
      </c>
      <c r="B89" t="s">
        <v>357</v>
      </c>
      <c r="C89" t="s">
        <v>358</v>
      </c>
      <c r="D89" s="18" t="s">
        <v>113</v>
      </c>
    </row>
    <row r="90" spans="1:4" ht="15" x14ac:dyDescent="0.25">
      <c r="A90" s="16">
        <v>89</v>
      </c>
      <c r="B90" t="s">
        <v>359</v>
      </c>
      <c r="C90" t="s">
        <v>360</v>
      </c>
      <c r="D90" s="18" t="s">
        <v>114</v>
      </c>
    </row>
    <row r="91" spans="1:4" ht="15" x14ac:dyDescent="0.25">
      <c r="A91" s="16">
        <v>90</v>
      </c>
      <c r="B91" t="s">
        <v>361</v>
      </c>
      <c r="C91" t="s">
        <v>362</v>
      </c>
      <c r="D91" s="18" t="s">
        <v>115</v>
      </c>
    </row>
    <row r="92" spans="1:4" ht="15" x14ac:dyDescent="0.25">
      <c r="A92" s="16">
        <v>91</v>
      </c>
      <c r="B92" t="s">
        <v>363</v>
      </c>
      <c r="C92" t="s">
        <v>364</v>
      </c>
      <c r="D92" s="18" t="s">
        <v>116</v>
      </c>
    </row>
    <row r="93" spans="1:4" ht="15" x14ac:dyDescent="0.25">
      <c r="A93" s="16">
        <v>92</v>
      </c>
      <c r="B93" t="s">
        <v>365</v>
      </c>
      <c r="C93" t="s">
        <v>366</v>
      </c>
      <c r="D93" s="18" t="s">
        <v>117</v>
      </c>
    </row>
    <row r="94" spans="1:4" ht="15" x14ac:dyDescent="0.25">
      <c r="A94" s="16">
        <v>93</v>
      </c>
      <c r="B94" t="s">
        <v>367</v>
      </c>
      <c r="C94" t="s">
        <v>368</v>
      </c>
      <c r="D94" s="18" t="s">
        <v>118</v>
      </c>
    </row>
    <row r="95" spans="1:4" ht="15" x14ac:dyDescent="0.25">
      <c r="A95" s="16">
        <v>94</v>
      </c>
      <c r="B95" t="s">
        <v>369</v>
      </c>
      <c r="C95" t="s">
        <v>370</v>
      </c>
      <c r="D95" s="18" t="s">
        <v>119</v>
      </c>
    </row>
    <row r="96" spans="1:4" ht="15" x14ac:dyDescent="0.25">
      <c r="A96" s="16">
        <v>95</v>
      </c>
      <c r="B96" t="s">
        <v>371</v>
      </c>
      <c r="C96" t="s">
        <v>372</v>
      </c>
      <c r="D96" s="18" t="s">
        <v>120</v>
      </c>
    </row>
    <row r="97" spans="1:4" ht="15" x14ac:dyDescent="0.25">
      <c r="A97" s="16">
        <v>96</v>
      </c>
      <c r="B97" t="s">
        <v>373</v>
      </c>
      <c r="C97" t="s">
        <v>374</v>
      </c>
      <c r="D97" s="18" t="s">
        <v>121</v>
      </c>
    </row>
    <row r="98" spans="1:4" x14ac:dyDescent="0.25">
      <c r="A98" s="16">
        <v>97</v>
      </c>
      <c r="B98" s="17" t="s">
        <v>2</v>
      </c>
      <c r="C98" s="18" t="s">
        <v>3</v>
      </c>
      <c r="D98" s="18" t="s">
        <v>4</v>
      </c>
    </row>
    <row r="99" spans="1:4" x14ac:dyDescent="0.25">
      <c r="A99" s="16">
        <v>98</v>
      </c>
      <c r="B99" s="17" t="s">
        <v>5</v>
      </c>
      <c r="C99" s="18" t="s">
        <v>6</v>
      </c>
      <c r="D99" s="18" t="s">
        <v>7</v>
      </c>
    </row>
    <row r="100" spans="1:4" x14ac:dyDescent="0.25">
      <c r="A100" s="16">
        <v>99</v>
      </c>
      <c r="B100" s="17" t="s">
        <v>8</v>
      </c>
      <c r="C100" s="18" t="s">
        <v>9</v>
      </c>
      <c r="D100" s="18" t="s">
        <v>10</v>
      </c>
    </row>
    <row r="101" spans="1:4" x14ac:dyDescent="0.25">
      <c r="A101" s="16">
        <v>100</v>
      </c>
      <c r="B101" s="17" t="s">
        <v>11</v>
      </c>
      <c r="C101" s="18" t="s">
        <v>12</v>
      </c>
      <c r="D101" s="18" t="s">
        <v>13</v>
      </c>
    </row>
    <row r="102" spans="1:4" x14ac:dyDescent="0.25">
      <c r="A102" s="16">
        <v>101</v>
      </c>
      <c r="B102" s="17" t="s">
        <v>14</v>
      </c>
      <c r="C102" s="18" t="s">
        <v>15</v>
      </c>
      <c r="D102" s="18" t="s">
        <v>16</v>
      </c>
    </row>
    <row r="103" spans="1:4" x14ac:dyDescent="0.25">
      <c r="A103" s="16">
        <v>102</v>
      </c>
      <c r="B103" s="17" t="s">
        <v>17</v>
      </c>
      <c r="C103" s="18" t="s">
        <v>18</v>
      </c>
      <c r="D103" s="18" t="s">
        <v>19</v>
      </c>
    </row>
    <row r="104" spans="1:4" x14ac:dyDescent="0.25">
      <c r="A104" s="16">
        <v>103</v>
      </c>
      <c r="B104" s="17" t="s">
        <v>20</v>
      </c>
      <c r="C104" s="18" t="s">
        <v>21</v>
      </c>
      <c r="D104" s="18" t="s">
        <v>22</v>
      </c>
    </row>
    <row r="105" spans="1:4" x14ac:dyDescent="0.25">
      <c r="A105" s="16">
        <v>104</v>
      </c>
      <c r="B105" s="17" t="s">
        <v>23</v>
      </c>
      <c r="C105" s="18" t="s">
        <v>24</v>
      </c>
      <c r="D105" s="18" t="s">
        <v>25</v>
      </c>
    </row>
  </sheetData>
  <sheetProtection algorithmName="SHA-512" hashValue="+3MEM3Z2g2UvOsXeW4nN19W9uPY89m5GdqboLYF9+LAW3BPspy+8IqHi6XnzzIDCRwkXifA8W2kJsqT46lClWA==" saltValue="Dn+z3/MPDykMMLwZNKZeow==" spinCount="100000" sheet="1" objects="1" scenarios="1" selectLockedCells="1"/>
  <mergeCells count="5">
    <mergeCell ref="L2:L8"/>
    <mergeCell ref="L12:L14"/>
    <mergeCell ref="L15:L19"/>
    <mergeCell ref="L20:L21"/>
    <mergeCell ref="L22:L23"/>
  </mergeCells>
  <pageMargins left="0.7" right="0.7" top="0.75" bottom="0.75" header="0.3" footer="0.3"/>
  <pageSetup paperSize="9" scale="53"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Tarifs</vt:lpstr>
      <vt:lpstr>Données</vt:lpstr>
      <vt:lpstr>Structure</vt:lpstr>
      <vt:lpstr>Tarif</vt:lpstr>
    </vt:vector>
  </TitlesOfParts>
  <Company>FF Handball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Arnaud MAYEUR</dc:creator>
  <cp:lastModifiedBy>Inès</cp:lastModifiedBy>
  <cp:lastPrinted>2018-08-23T17:38:32Z</cp:lastPrinted>
  <dcterms:created xsi:type="dcterms:W3CDTF">2012-04-26T10:00:02Z</dcterms:created>
  <dcterms:modified xsi:type="dcterms:W3CDTF">2018-08-23T17:39:30Z</dcterms:modified>
</cp:coreProperties>
</file>